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-Hx\Desktop\"/>
    </mc:Choice>
  </mc:AlternateContent>
  <xr:revisionPtr revIDLastSave="0" documentId="13_ncr:1_{C578FC7A-6927-4D7A-A925-1F2A88B3C117}" xr6:coauthVersionLast="47" xr6:coauthVersionMax="47" xr10:uidLastSave="{00000000-0000-0000-0000-000000000000}"/>
  <bookViews>
    <workbookView xWindow="-120" yWindow="-120" windowWidth="29040" windowHeight="15720" xr2:uid="{E527ACE6-627E-4379-BDDA-5F541EAAF5FF}"/>
  </bookViews>
  <sheets>
    <sheet name="汇总" sheetId="1" r:id="rId1"/>
  </sheets>
  <externalReferences>
    <externalReference r:id="rId2"/>
  </externalReferences>
  <definedNames>
    <definedName name="_xlnm._FilterDatabase" localSheetId="0" hidden="1">汇总!$A$1:$G$16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F15" i="1"/>
  <c r="E15" i="1"/>
  <c r="D15" i="1"/>
  <c r="F14" i="1"/>
  <c r="E14" i="1"/>
  <c r="D14" i="1"/>
  <c r="F13" i="1"/>
  <c r="E13" i="1"/>
  <c r="D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D6" i="1"/>
  <c r="F5" i="1"/>
  <c r="E5" i="1"/>
  <c r="F4" i="1"/>
  <c r="E4" i="1"/>
  <c r="F3" i="1"/>
  <c r="F16" i="1" s="1"/>
  <c r="E3" i="1"/>
  <c r="E16" i="1" s="1"/>
  <c r="D16" i="1" l="1"/>
</calcChain>
</file>

<file path=xl/sharedStrings.xml><?xml version="1.0" encoding="utf-8"?>
<sst xmlns="http://schemas.openxmlformats.org/spreadsheetml/2006/main" count="21" uniqueCount="21">
  <si>
    <t>序号</t>
  </si>
  <si>
    <t>乡镇名称</t>
  </si>
  <si>
    <t>补贴对象户数</t>
  </si>
  <si>
    <t>补助亩数</t>
  </si>
  <si>
    <t>氨基酸水溶肥料100g/袋+40%丙硫菌唑·戊唑醇50ml/瓶</t>
  </si>
  <si>
    <t>氨基酸水溶肥料1000g/瓶+40%丙硫菌唑·戊唑醇500ml/瓶</t>
  </si>
  <si>
    <t>溧城街道</t>
  </si>
  <si>
    <t>古县街道</t>
  </si>
  <si>
    <t>昆仑街道</t>
  </si>
  <si>
    <t>天目湖镇</t>
  </si>
  <si>
    <t>埭头镇</t>
  </si>
  <si>
    <t>上黄镇</t>
  </si>
  <si>
    <t>戴埠镇</t>
  </si>
  <si>
    <t>别桥镇</t>
  </si>
  <si>
    <t>竹箦镇</t>
  </si>
  <si>
    <t>上兴镇</t>
  </si>
  <si>
    <t>南渡镇</t>
  </si>
  <si>
    <t>社渚镇</t>
  </si>
  <si>
    <t>现代农业产业园</t>
  </si>
  <si>
    <t>合计</t>
  </si>
  <si>
    <t>2024年省级小麦“一喷三防”补助对象统计汇总表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</si>
</sst>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 "/>
  </numFmts>
  <fonts count="8" x14ac:knownFonts="1">
    <font>
      <sz val="11"/>
      <color theme="1"/>
      <name val="等线"/>
      <family val="3"/>
      <charset val="134"/>
      <scheme val="minor"/>
    </font>
    <font>
      <b/>
      <sz val="20"/>
      <color indexed="8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20"/>
      <color rgb="FF000000"/>
      <name val="宋体"/>
      <family val="3"/>
      <charset val="134"/>
    </font>
    <font>
      <sz val="15"/>
      <color theme="1"/>
      <name val="宋体"/>
      <family val="3"/>
      <charset val="134"/>
    </font>
    <font>
      <sz val="15"/>
      <color theme="1"/>
      <name val="等线"/>
      <family val="3"/>
      <charset val="134"/>
      <scheme val="minor"/>
    </font>
    <font>
      <sz val="15"/>
      <name val="宋体"/>
      <family val="3"/>
      <charset val="134"/>
    </font>
    <font>
      <sz val="15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176" fontId="4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7" fontId="4" fillId="0" borderId="2" xfId="0" applyNumberFormat="1" applyFont="1" applyBorder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novo-Hx\Desktop\&#36164;&#37329;\2024\03&#30465;&#32423;&#23567;&#40614;&#8220;&#19968;&#21943;&#19977;&#38450;&#8221;273\6.24&#65292;2024&#24180;&#30465;&#32423;&#23567;&#40614;&#8220;&#19968;&#21943;&#19977;&#38450;&#8221;&#34917;&#21161;&#23545;&#35937;&#21508;&#38215;&#65288;&#34903;&#36947;&#65289;&#20998;&#37197;&#34920;.xlsx" TargetMode="External"/><Relationship Id="rId1" Type="http://schemas.openxmlformats.org/officeDocument/2006/relationships/externalLinkPath" Target="&#36164;&#37329;/2024/03&#30465;&#32423;&#23567;&#40614;&#8220;&#19968;&#21943;&#19977;&#38450;&#8221;273/6.24&#65292;2024&#24180;&#30465;&#32423;&#23567;&#40614;&#8220;&#19968;&#21943;&#19977;&#38450;&#8221;&#34917;&#21161;&#23545;&#35937;&#21508;&#38215;&#65288;&#34903;&#36947;&#65289;&#20998;&#37197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汇总"/>
      <sheetName val="溧城街道（全）"/>
      <sheetName val="古县街道（全）"/>
      <sheetName val="昆仑街道（全）"/>
      <sheetName val="天目湖镇（全）"/>
      <sheetName val="埭头镇（全）"/>
      <sheetName val="上黄镇（全）"/>
      <sheetName val="戴埠镇（全）"/>
      <sheetName val="别桥镇"/>
      <sheetName val="竹箦镇(全）"/>
      <sheetName val="上兴镇（全）"/>
      <sheetName val="南渡镇（全）"/>
      <sheetName val="社渚镇（全）"/>
      <sheetName val="现代产业园（全）"/>
    </sheetNames>
    <sheetDataSet>
      <sheetData sheetId="0"/>
      <sheetData sheetId="1">
        <row r="61">
          <cell r="F61">
            <v>182</v>
          </cell>
          <cell r="G61">
            <v>541</v>
          </cell>
        </row>
      </sheetData>
      <sheetData sheetId="2">
        <row r="500">
          <cell r="F500">
            <v>1183</v>
          </cell>
          <cell r="G500">
            <v>1070</v>
          </cell>
        </row>
      </sheetData>
      <sheetData sheetId="3">
        <row r="203">
          <cell r="F203">
            <v>729</v>
          </cell>
          <cell r="G203">
            <v>2304</v>
          </cell>
        </row>
      </sheetData>
      <sheetData sheetId="4">
        <row r="230">
          <cell r="D230">
            <v>4319.29</v>
          </cell>
          <cell r="F230">
            <v>604</v>
          </cell>
          <cell r="G230">
            <v>416</v>
          </cell>
        </row>
      </sheetData>
      <sheetData sheetId="5">
        <row r="424">
          <cell r="F424">
            <v>1005</v>
          </cell>
          <cell r="G424">
            <v>1956</v>
          </cell>
        </row>
      </sheetData>
      <sheetData sheetId="6">
        <row r="389">
          <cell r="F389">
            <v>763</v>
          </cell>
          <cell r="G389">
            <v>588</v>
          </cell>
        </row>
      </sheetData>
      <sheetData sheetId="7">
        <row r="599">
          <cell r="F599">
            <v>1415</v>
          </cell>
          <cell r="G599">
            <v>953</v>
          </cell>
        </row>
      </sheetData>
      <sheetData sheetId="8">
        <row r="1232">
          <cell r="F1232">
            <v>3486</v>
          </cell>
          <cell r="G1232">
            <v>5992</v>
          </cell>
        </row>
      </sheetData>
      <sheetData sheetId="9">
        <row r="1601">
          <cell r="F1601">
            <v>4745</v>
          </cell>
          <cell r="G1601">
            <v>2658</v>
          </cell>
        </row>
      </sheetData>
      <sheetData sheetId="10">
        <row r="959">
          <cell r="F959">
            <v>3005</v>
          </cell>
          <cell r="G959">
            <v>3398</v>
          </cell>
        </row>
      </sheetData>
      <sheetData sheetId="11">
        <row r="1666">
          <cell r="D1666">
            <v>58596.67</v>
          </cell>
          <cell r="F1666">
            <v>4990</v>
          </cell>
          <cell r="G1666">
            <v>5964</v>
          </cell>
        </row>
      </sheetData>
      <sheetData sheetId="12">
        <row r="1805">
          <cell r="D1805">
            <v>23239.71</v>
          </cell>
          <cell r="F1805">
            <v>5233</v>
          </cell>
          <cell r="G1805">
            <v>2040</v>
          </cell>
        </row>
      </sheetData>
      <sheetData sheetId="13">
        <row r="1099">
          <cell r="D1099">
            <v>26894.05</v>
          </cell>
          <cell r="F1099">
            <v>3513</v>
          </cell>
          <cell r="G1099">
            <v>2615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600E3-C062-4F4B-8ECC-4050663F9D11}">
  <dimension ref="A1:H16"/>
  <sheetViews>
    <sheetView tabSelected="1" zoomScale="107" zoomScaleNormal="107" workbookViewId="0">
      <selection sqref="A1:F1"/>
    </sheetView>
  </sheetViews>
  <sheetFormatPr defaultColWidth="7.25" defaultRowHeight="19.5" x14ac:dyDescent="0.2"/>
  <cols>
    <col min="1" max="1" width="7.125" style="10" customWidth="1"/>
    <col min="2" max="2" width="21.875" style="10" customWidth="1"/>
    <col min="3" max="3" width="18.875" style="10" customWidth="1"/>
    <col min="4" max="4" width="12.875" style="10" customWidth="1"/>
    <col min="5" max="6" width="27.625" style="10" customWidth="1"/>
    <col min="7" max="7" width="10.125" style="11" customWidth="1"/>
    <col min="8" max="8" width="7.25" style="2" customWidth="1"/>
    <col min="9" max="16382" width="7.25" style="10" customWidth="1"/>
    <col min="16383" max="16384" width="7.25" style="10"/>
  </cols>
  <sheetData>
    <row r="1" spans="1:7" ht="25.5" x14ac:dyDescent="0.2">
      <c r="A1" s="13" t="s">
        <v>20</v>
      </c>
      <c r="B1" s="14"/>
      <c r="C1" s="14"/>
      <c r="D1" s="14"/>
      <c r="E1" s="14"/>
      <c r="F1" s="14"/>
      <c r="G1" s="1"/>
    </row>
    <row r="2" spans="1:7" ht="58.5" x14ac:dyDescent="0.2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4" t="s">
        <v>5</v>
      </c>
      <c r="G2" s="5"/>
    </row>
    <row r="3" spans="1:7" x14ac:dyDescent="0.2">
      <c r="A3" s="3">
        <v>1</v>
      </c>
      <c r="B3" s="6" t="s">
        <v>6</v>
      </c>
      <c r="C3" s="3">
        <v>58</v>
      </c>
      <c r="D3" s="7">
        <v>5070.2700000000004</v>
      </c>
      <c r="E3" s="8">
        <f>'[1]溧城街道（全）'!F61</f>
        <v>182</v>
      </c>
      <c r="F3" s="8">
        <f>'[1]溧城街道（全）'!G61</f>
        <v>541</v>
      </c>
      <c r="G3" s="9"/>
    </row>
    <row r="4" spans="1:7" x14ac:dyDescent="0.2">
      <c r="A4" s="3">
        <v>2</v>
      </c>
      <c r="B4" s="6" t="s">
        <v>7</v>
      </c>
      <c r="C4" s="3">
        <v>497</v>
      </c>
      <c r="D4" s="7">
        <v>10773.28</v>
      </c>
      <c r="E4" s="8">
        <f>'[1]古县街道（全）'!F500</f>
        <v>1183</v>
      </c>
      <c r="F4" s="8">
        <f>'[1]古县街道（全）'!G500</f>
        <v>1070</v>
      </c>
      <c r="G4" s="9"/>
    </row>
    <row r="5" spans="1:7" x14ac:dyDescent="0.2">
      <c r="A5" s="3">
        <v>3</v>
      </c>
      <c r="B5" s="6" t="s">
        <v>8</v>
      </c>
      <c r="C5" s="3">
        <v>200</v>
      </c>
      <c r="D5" s="7">
        <v>21549.96</v>
      </c>
      <c r="E5" s="8">
        <f>'[1]昆仑街道（全）'!F203</f>
        <v>729</v>
      </c>
      <c r="F5" s="8">
        <f>'[1]昆仑街道（全）'!G203</f>
        <v>2304</v>
      </c>
      <c r="G5" s="9"/>
    </row>
    <row r="6" spans="1:7" x14ac:dyDescent="0.2">
      <c r="A6" s="3">
        <v>4</v>
      </c>
      <c r="B6" s="6" t="s">
        <v>9</v>
      </c>
      <c r="C6" s="3">
        <v>227</v>
      </c>
      <c r="D6" s="7">
        <f>'[1]天目湖镇（全）'!D230</f>
        <v>4319.29</v>
      </c>
      <c r="E6" s="8">
        <f>'[1]天目湖镇（全）'!F230</f>
        <v>604</v>
      </c>
      <c r="F6" s="8">
        <f>'[1]天目湖镇（全）'!G230</f>
        <v>416</v>
      </c>
      <c r="G6" s="9"/>
    </row>
    <row r="7" spans="1:7" x14ac:dyDescent="0.2">
      <c r="A7" s="3">
        <v>5</v>
      </c>
      <c r="B7" s="6" t="s">
        <v>10</v>
      </c>
      <c r="C7" s="3">
        <v>421</v>
      </c>
      <c r="D7" s="7">
        <v>18645.5</v>
      </c>
      <c r="E7" s="8">
        <f>'[1]埭头镇（全）'!F424</f>
        <v>1005</v>
      </c>
      <c r="F7" s="8">
        <f>'[1]埭头镇（全）'!G424</f>
        <v>1956</v>
      </c>
      <c r="G7" s="9"/>
    </row>
    <row r="8" spans="1:7" x14ac:dyDescent="0.2">
      <c r="A8" s="3">
        <v>6</v>
      </c>
      <c r="B8" s="6" t="s">
        <v>11</v>
      </c>
      <c r="C8" s="3">
        <v>386</v>
      </c>
      <c r="D8" s="7">
        <v>6023.23</v>
      </c>
      <c r="E8" s="8">
        <f>'[1]上黄镇（全）'!F389</f>
        <v>763</v>
      </c>
      <c r="F8" s="8">
        <f>'[1]上黄镇（全）'!G389</f>
        <v>588</v>
      </c>
      <c r="G8" s="9"/>
    </row>
    <row r="9" spans="1:7" x14ac:dyDescent="0.2">
      <c r="A9" s="3">
        <v>7</v>
      </c>
      <c r="B9" s="6" t="s">
        <v>12</v>
      </c>
      <c r="C9" s="3">
        <v>596</v>
      </c>
      <c r="D9" s="7">
        <v>9923.5499999999993</v>
      </c>
      <c r="E9" s="8">
        <f>'[1]戴埠镇（全）'!F599</f>
        <v>1415</v>
      </c>
      <c r="F9" s="8">
        <f>'[1]戴埠镇（全）'!G599</f>
        <v>953</v>
      </c>
      <c r="G9" s="9"/>
    </row>
    <row r="10" spans="1:7" x14ac:dyDescent="0.2">
      <c r="A10" s="3">
        <v>8</v>
      </c>
      <c r="B10" s="6" t="s">
        <v>13</v>
      </c>
      <c r="C10" s="3">
        <v>1229</v>
      </c>
      <c r="D10" s="7">
        <v>57487.12</v>
      </c>
      <c r="E10" s="8">
        <f>[1]别桥镇!F1232</f>
        <v>3486</v>
      </c>
      <c r="F10" s="8">
        <f>[1]别桥镇!G1232</f>
        <v>5992</v>
      </c>
      <c r="G10" s="12"/>
    </row>
    <row r="11" spans="1:7" x14ac:dyDescent="0.2">
      <c r="A11" s="3">
        <v>9</v>
      </c>
      <c r="B11" s="6" t="s">
        <v>14</v>
      </c>
      <c r="C11" s="3">
        <v>1598</v>
      </c>
      <c r="D11" s="7">
        <v>28399.56</v>
      </c>
      <c r="E11" s="8">
        <f>'[1]竹箦镇(全）'!F1601</f>
        <v>4745</v>
      </c>
      <c r="F11" s="8">
        <f>'[1]竹箦镇(全）'!G1601</f>
        <v>2658</v>
      </c>
      <c r="G11" s="12"/>
    </row>
    <row r="12" spans="1:7" x14ac:dyDescent="0.2">
      <c r="A12" s="3">
        <v>10</v>
      </c>
      <c r="B12" s="6" t="s">
        <v>15</v>
      </c>
      <c r="C12" s="3">
        <v>956</v>
      </c>
      <c r="D12" s="7">
        <v>33532.800000000003</v>
      </c>
      <c r="E12" s="8">
        <f>'[1]上兴镇（全）'!F959</f>
        <v>3005</v>
      </c>
      <c r="F12" s="8">
        <f>'[1]上兴镇（全）'!G959</f>
        <v>3398</v>
      </c>
      <c r="G12" s="12"/>
    </row>
    <row r="13" spans="1:7" x14ac:dyDescent="0.2">
      <c r="A13" s="3">
        <v>11</v>
      </c>
      <c r="B13" s="6" t="s">
        <v>16</v>
      </c>
      <c r="C13" s="3">
        <v>1663</v>
      </c>
      <c r="D13" s="7">
        <f>'[1]南渡镇（全）'!D1666</f>
        <v>58596.67</v>
      </c>
      <c r="E13" s="8">
        <f>'[1]南渡镇（全）'!F1666</f>
        <v>4990</v>
      </c>
      <c r="F13" s="8">
        <f>'[1]南渡镇（全）'!G1666</f>
        <v>5964</v>
      </c>
      <c r="G13" s="9"/>
    </row>
    <row r="14" spans="1:7" x14ac:dyDescent="0.2">
      <c r="A14" s="3">
        <v>12</v>
      </c>
      <c r="B14" s="6" t="s">
        <v>17</v>
      </c>
      <c r="C14" s="3">
        <v>1802</v>
      </c>
      <c r="D14" s="7">
        <f>'[1]社渚镇（全）'!D1805</f>
        <v>23239.71</v>
      </c>
      <c r="E14" s="8">
        <f>'[1]社渚镇（全）'!F1805</f>
        <v>5233</v>
      </c>
      <c r="F14" s="8">
        <f>'[1]社渚镇（全）'!G1805</f>
        <v>2040</v>
      </c>
      <c r="G14" s="9"/>
    </row>
    <row r="15" spans="1:7" x14ac:dyDescent="0.2">
      <c r="A15" s="3">
        <v>13</v>
      </c>
      <c r="B15" s="6" t="s">
        <v>18</v>
      </c>
      <c r="C15" s="3">
        <v>1096</v>
      </c>
      <c r="D15" s="7">
        <f>'[1]现代产业园（全）'!D1099</f>
        <v>26894.05</v>
      </c>
      <c r="E15" s="8">
        <f>'[1]现代产业园（全）'!F1099</f>
        <v>3513</v>
      </c>
      <c r="F15" s="8">
        <f>'[1]现代产业园（全）'!G1099</f>
        <v>2615</v>
      </c>
      <c r="G15" s="9"/>
    </row>
    <row r="16" spans="1:7" x14ac:dyDescent="0.2">
      <c r="A16" s="3"/>
      <c r="B16" s="3" t="s">
        <v>19</v>
      </c>
      <c r="C16" s="3">
        <f>SUM(C3:C15)</f>
        <v>10729</v>
      </c>
      <c r="D16" s="7">
        <f>SUM(D3:D15)</f>
        <v>304454.99</v>
      </c>
      <c r="E16" s="3">
        <f>SUM(E3:E15)</f>
        <v>30853</v>
      </c>
      <c r="F16" s="3">
        <f>SUM(F3:F15)</f>
        <v>30495</v>
      </c>
      <c r="G16" s="9"/>
    </row>
  </sheetData>
  <mergeCells count="1">
    <mergeCell ref="A1:F1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保护 植物</dc:creator>
  <cp:lastModifiedBy>保护 植物</cp:lastModifiedBy>
  <cp:lastPrinted>2024-06-24T07:01:05Z</cp:lastPrinted>
  <dcterms:created xsi:type="dcterms:W3CDTF">2024-06-24T06:31:18Z</dcterms:created>
  <dcterms:modified xsi:type="dcterms:W3CDTF">2024-06-24T07:03:34Z</dcterms:modified>
</cp:coreProperties>
</file>