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4年工作\公文通知公示\2024.9.18\"/>
    </mc:Choice>
  </mc:AlternateContent>
  <bookViews>
    <workbookView xWindow="0" yWindow="0" windowWidth="23040" windowHeight="9210" tabRatio="974"/>
  </bookViews>
  <sheets>
    <sheet name="附表4面积与资金汇总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6" l="1"/>
  <c r="I19" i="6"/>
  <c r="H19" i="6"/>
  <c r="G19" i="6"/>
  <c r="F19" i="6"/>
  <c r="E19" i="6"/>
  <c r="D19" i="6"/>
  <c r="C19" i="6"/>
  <c r="B19" i="6"/>
  <c r="J18" i="6"/>
  <c r="I18" i="6"/>
  <c r="H18" i="6"/>
  <c r="E18" i="6"/>
  <c r="B18" i="6"/>
  <c r="J17" i="6"/>
  <c r="I17" i="6"/>
  <c r="H17" i="6"/>
  <c r="E17" i="6"/>
  <c r="B17" i="6"/>
  <c r="J16" i="6"/>
  <c r="I16" i="6"/>
  <c r="H16" i="6"/>
  <c r="E16" i="6"/>
  <c r="B16" i="6"/>
  <c r="J15" i="6"/>
  <c r="I15" i="6"/>
  <c r="H15" i="6"/>
  <c r="E15" i="6"/>
  <c r="B15" i="6"/>
  <c r="J14" i="6"/>
  <c r="I14" i="6"/>
  <c r="H14" i="6"/>
  <c r="E14" i="6"/>
  <c r="B14" i="6"/>
  <c r="J13" i="6"/>
  <c r="I13" i="6"/>
  <c r="H13" i="6"/>
  <c r="E13" i="6"/>
  <c r="B13" i="6"/>
  <c r="J12" i="6"/>
  <c r="I12" i="6"/>
  <c r="H12" i="6"/>
  <c r="E12" i="6"/>
  <c r="B12" i="6"/>
  <c r="J11" i="6"/>
  <c r="I11" i="6"/>
  <c r="H11" i="6"/>
  <c r="E11" i="6"/>
  <c r="B11" i="6"/>
  <c r="J10" i="6"/>
  <c r="I10" i="6"/>
  <c r="H10" i="6"/>
  <c r="E10" i="6"/>
  <c r="B10" i="6"/>
  <c r="J9" i="6"/>
  <c r="I9" i="6"/>
  <c r="H9" i="6"/>
  <c r="E9" i="6"/>
  <c r="B9" i="6"/>
  <c r="J8" i="6"/>
  <c r="I8" i="6"/>
  <c r="H8" i="6"/>
  <c r="E8" i="6"/>
  <c r="B8" i="6"/>
  <c r="J7" i="6"/>
  <c r="I7" i="6"/>
  <c r="H7" i="6"/>
  <c r="E7" i="6"/>
  <c r="B7" i="6"/>
</calcChain>
</file>

<file path=xl/sharedStrings.xml><?xml version="1.0" encoding="utf-8"?>
<sst xmlns="http://schemas.openxmlformats.org/spreadsheetml/2006/main" count="35" uniqueCount="29">
  <si>
    <r>
      <rPr>
        <sz val="15.5"/>
        <color rgb="FF000000"/>
        <rFont val="黑体"/>
        <charset val="134"/>
      </rPr>
      <t>附</t>
    </r>
    <r>
      <rPr>
        <sz val="15.5"/>
        <color rgb="FF000000"/>
        <rFont val="黑体"/>
        <charset val="134"/>
      </rPr>
      <t>表 4</t>
    </r>
  </si>
  <si>
    <t>2024年稻谷补贴面积与资金汇总表</t>
  </si>
  <si>
    <r>
      <rPr>
        <sz val="14"/>
        <color rgb="FF000000"/>
        <rFont val="仿宋"/>
        <charset val="134"/>
      </rPr>
      <t xml:space="preserve">年   月   </t>
    </r>
    <r>
      <rPr>
        <sz val="14"/>
        <color rgb="FF000000"/>
        <rFont val="仿宋"/>
        <charset val="134"/>
      </rPr>
      <t>日</t>
    </r>
  </si>
  <si>
    <t>单位</t>
  </si>
  <si>
    <t>户数（户）</t>
  </si>
  <si>
    <t>补贴面积（亩）</t>
  </si>
  <si>
    <t>补贴资金（元）</t>
  </si>
  <si>
    <t>合计</t>
  </si>
  <si>
    <t>直播稻</t>
  </si>
  <si>
    <t>机栽稻</t>
  </si>
  <si>
    <t>直播稻（40元/亩）</t>
  </si>
  <si>
    <t>（≥50亩）</t>
  </si>
  <si>
    <t>（≥50亩、124元/亩）</t>
  </si>
  <si>
    <r>
      <rPr>
        <sz val="12"/>
        <color rgb="FF000000"/>
        <rFont val="宋体"/>
        <charset val="134"/>
      </rPr>
      <t>溧</t>
    </r>
    <r>
      <rPr>
        <sz val="12"/>
        <color rgb="FF000000"/>
        <rFont val="宋体"/>
        <charset val="134"/>
      </rPr>
      <t>城街道</t>
    </r>
  </si>
  <si>
    <r>
      <rPr>
        <sz val="12"/>
        <color rgb="FF000000"/>
        <rFont val="宋体"/>
        <charset val="134"/>
      </rPr>
      <t>昆</t>
    </r>
    <r>
      <rPr>
        <sz val="12"/>
        <color rgb="FF000000"/>
        <rFont val="宋体"/>
        <charset val="134"/>
      </rPr>
      <t>仑街道</t>
    </r>
  </si>
  <si>
    <r>
      <rPr>
        <sz val="12"/>
        <color rgb="FF000000"/>
        <rFont val="宋体"/>
        <charset val="134"/>
      </rPr>
      <t>天</t>
    </r>
    <r>
      <rPr>
        <sz val="12"/>
        <color rgb="FF000000"/>
        <rFont val="宋体"/>
        <charset val="134"/>
      </rPr>
      <t>目湖镇</t>
    </r>
  </si>
  <si>
    <r>
      <rPr>
        <sz val="12"/>
        <color rgb="FF000000"/>
        <rFont val="宋体"/>
        <charset val="134"/>
      </rPr>
      <t>古</t>
    </r>
    <r>
      <rPr>
        <sz val="12"/>
        <color rgb="FF000000"/>
        <rFont val="宋体"/>
        <charset val="134"/>
      </rPr>
      <t>县街道</t>
    </r>
  </si>
  <si>
    <r>
      <rPr>
        <sz val="12"/>
        <color rgb="FF000000"/>
        <rFont val="宋体"/>
        <charset val="134"/>
      </rPr>
      <t>埭</t>
    </r>
    <r>
      <rPr>
        <sz val="12"/>
        <color rgb="FF000000"/>
        <rFont val="宋体"/>
        <charset val="134"/>
      </rPr>
      <t>头镇</t>
    </r>
  </si>
  <si>
    <r>
      <rPr>
        <sz val="12"/>
        <color rgb="FF000000"/>
        <rFont val="宋体"/>
        <charset val="134"/>
      </rPr>
      <t>上</t>
    </r>
    <r>
      <rPr>
        <sz val="12"/>
        <color rgb="FF000000"/>
        <rFont val="宋体"/>
        <charset val="134"/>
      </rPr>
      <t>黄镇</t>
    </r>
  </si>
  <si>
    <r>
      <rPr>
        <sz val="12"/>
        <color rgb="FF000000"/>
        <rFont val="宋体"/>
        <charset val="134"/>
      </rPr>
      <t>戴</t>
    </r>
    <r>
      <rPr>
        <sz val="12"/>
        <color rgb="FF000000"/>
        <rFont val="宋体"/>
        <charset val="134"/>
      </rPr>
      <t>埠镇</t>
    </r>
  </si>
  <si>
    <r>
      <rPr>
        <sz val="12"/>
        <color rgb="FF000000"/>
        <rFont val="宋体"/>
        <charset val="134"/>
      </rPr>
      <t>别</t>
    </r>
    <r>
      <rPr>
        <sz val="12"/>
        <color rgb="FF000000"/>
        <rFont val="宋体"/>
        <charset val="134"/>
      </rPr>
      <t>桥</t>
    </r>
    <r>
      <rPr>
        <sz val="12"/>
        <color rgb="FF000000"/>
        <rFont val="宋体"/>
        <charset val="134"/>
      </rPr>
      <t>镇</t>
    </r>
  </si>
  <si>
    <r>
      <rPr>
        <sz val="12"/>
        <color rgb="FF000000"/>
        <rFont val="宋体"/>
        <charset val="134"/>
      </rPr>
      <t>竹</t>
    </r>
    <r>
      <rPr>
        <sz val="12"/>
        <color rgb="FF000000"/>
        <rFont val="宋体"/>
        <charset val="134"/>
      </rPr>
      <t>箦镇</t>
    </r>
  </si>
  <si>
    <r>
      <rPr>
        <sz val="12"/>
        <color rgb="FF000000"/>
        <rFont val="宋体"/>
        <charset val="134"/>
      </rPr>
      <t>上</t>
    </r>
    <r>
      <rPr>
        <sz val="12"/>
        <color rgb="FF000000"/>
        <rFont val="宋体"/>
        <charset val="134"/>
      </rPr>
      <t>兴镇</t>
    </r>
  </si>
  <si>
    <r>
      <rPr>
        <sz val="12"/>
        <color rgb="FF000000"/>
        <rFont val="宋体"/>
        <charset val="134"/>
      </rPr>
      <t>南</t>
    </r>
    <r>
      <rPr>
        <sz val="12"/>
        <color rgb="FF000000"/>
        <rFont val="宋体"/>
        <charset val="134"/>
      </rPr>
      <t>渡镇</t>
    </r>
  </si>
  <si>
    <t>社渚镇</t>
  </si>
  <si>
    <r>
      <rPr>
        <sz val="12"/>
        <color rgb="FF000000"/>
        <rFont val="宋体"/>
        <charset val="134"/>
      </rPr>
      <t>合</t>
    </r>
    <r>
      <rPr>
        <sz val="12"/>
        <color rgb="FF000000"/>
        <rFont val="宋体"/>
        <charset val="134"/>
      </rPr>
      <t>计</t>
    </r>
  </si>
  <si>
    <t>具体户数以实际发放为准</t>
  </si>
  <si>
    <r>
      <rPr>
        <sz val="11.5"/>
        <color rgb="FF000000"/>
        <rFont val="宋体"/>
        <charset val="134"/>
      </rPr>
      <t>注：</t>
    </r>
    <r>
      <rPr>
        <sz val="11.5"/>
        <color rgb="FF000000"/>
        <rFont val="Calibri"/>
        <family val="2"/>
      </rPr>
      <t>①</t>
    </r>
    <r>
      <rPr>
        <sz val="11.5"/>
        <color rgb="FF000000"/>
        <rFont val="宋体"/>
        <charset val="134"/>
      </rPr>
      <t>本表直播稻面积包含&lt;50亩的机栽稻面积</t>
    </r>
  </si>
  <si>
    <r>
      <rPr>
        <sz val="11"/>
        <color theme="1"/>
        <rFont val="Calibri"/>
        <family val="2"/>
      </rPr>
      <t xml:space="preserve">         ②</t>
    </r>
    <r>
      <rPr>
        <sz val="11"/>
        <color theme="1"/>
        <rFont val="宋体"/>
        <charset val="134"/>
      </rPr>
      <t>上兴镇含现代农业产业示范园的圩庄村、汤桥村、缪巷村、吐祥村、蒲村村、毛家村 6 个村</t>
    </r>
    <r>
      <rPr>
        <sz val="11"/>
        <color theme="1"/>
        <rFont val="宋体"/>
        <charset val="134"/>
        <scheme val="minor"/>
      </rPr>
      <t>958户（直播稻</t>
    </r>
    <r>
      <rPr>
        <sz val="11"/>
        <color theme="1"/>
        <rFont val="Calibri"/>
        <family val="2"/>
      </rPr>
      <t>908</t>
    </r>
    <r>
      <rPr>
        <sz val="11"/>
        <color theme="1"/>
        <rFont val="宋体"/>
        <charset val="134"/>
      </rPr>
      <t>户、机栽稻</t>
    </r>
    <r>
      <rPr>
        <sz val="11"/>
        <color theme="1"/>
        <rFont val="Calibri"/>
        <family val="2"/>
      </rPr>
      <t>≥50</t>
    </r>
    <r>
      <rPr>
        <sz val="11"/>
        <color theme="1"/>
        <rFont val="宋体"/>
        <charset val="134"/>
      </rPr>
      <t>亩</t>
    </r>
    <r>
      <rPr>
        <sz val="11"/>
        <color theme="1"/>
        <rFont val="Calibri"/>
        <family val="2"/>
      </rPr>
      <t>50</t>
    </r>
    <r>
      <rPr>
        <sz val="11"/>
        <color theme="1"/>
        <rFont val="宋体"/>
        <charset val="134"/>
      </rPr>
      <t>户</t>
    </r>
    <r>
      <rPr>
        <sz val="11"/>
        <color theme="1"/>
        <rFont val="宋体"/>
        <charset val="134"/>
        <scheme val="minor"/>
      </rPr>
      <t>）、面积</t>
    </r>
    <r>
      <rPr>
        <sz val="11"/>
        <color theme="1"/>
        <rFont val="Calibri"/>
        <family val="2"/>
      </rPr>
      <t>20278.11</t>
    </r>
    <r>
      <rPr>
        <sz val="11"/>
        <color theme="1"/>
        <rFont val="宋体"/>
        <charset val="134"/>
      </rPr>
      <t>亩</t>
    </r>
    <r>
      <rPr>
        <sz val="11"/>
        <color theme="1"/>
        <rFont val="宋体"/>
        <charset val="134"/>
        <scheme val="minor"/>
      </rPr>
      <t>（直播稻</t>
    </r>
    <r>
      <rPr>
        <sz val="11"/>
        <color theme="1"/>
        <rFont val="Calibri"/>
        <family val="2"/>
      </rPr>
      <t>9812.02</t>
    </r>
    <r>
      <rPr>
        <sz val="11"/>
        <color theme="1"/>
        <rFont val="宋体"/>
        <charset val="134"/>
      </rPr>
      <t>亩</t>
    </r>
    <r>
      <rPr>
        <sz val="11"/>
        <color theme="1"/>
        <rFont val="宋体"/>
        <charset val="134"/>
        <scheme val="minor"/>
      </rPr>
      <t>、机栽稻≥50亩</t>
    </r>
    <r>
      <rPr>
        <sz val="11"/>
        <color theme="1"/>
        <rFont val="Calibri"/>
        <family val="2"/>
      </rPr>
      <t>10466.09</t>
    </r>
    <r>
      <rPr>
        <sz val="11"/>
        <color theme="1"/>
        <rFont val="宋体"/>
        <charset val="134"/>
      </rPr>
      <t>亩</t>
    </r>
    <r>
      <rPr>
        <sz val="11"/>
        <color theme="1"/>
        <rFont val="宋体"/>
        <charset val="134"/>
        <scheme val="minor"/>
      </rPr>
      <t>）；社渚镇含现代农业产业示范园的东升村、乘马圩村、河口村、湖西村的 4 个村</t>
    </r>
    <r>
      <rPr>
        <sz val="11"/>
        <color theme="1"/>
        <rFont val="Calibri"/>
        <family val="2"/>
      </rPr>
      <t>523</t>
    </r>
    <r>
      <rPr>
        <sz val="11"/>
        <color theme="1"/>
        <rFont val="宋体"/>
        <charset val="134"/>
      </rPr>
      <t>户（直播稻</t>
    </r>
    <r>
      <rPr>
        <sz val="11"/>
        <color theme="1"/>
        <rFont val="Calibri"/>
        <family val="2"/>
      </rPr>
      <t>495</t>
    </r>
    <r>
      <rPr>
        <sz val="11"/>
        <color theme="1"/>
        <rFont val="宋体"/>
        <charset val="134"/>
      </rPr>
      <t>户、机栽稻≥50亩</t>
    </r>
    <r>
      <rPr>
        <sz val="11"/>
        <color theme="1"/>
        <rFont val="Calibri"/>
        <family val="2"/>
      </rPr>
      <t>28</t>
    </r>
    <r>
      <rPr>
        <sz val="11"/>
        <color theme="1"/>
        <rFont val="宋体"/>
        <charset val="134"/>
      </rPr>
      <t>户）、面积</t>
    </r>
    <r>
      <rPr>
        <sz val="11"/>
        <color theme="1"/>
        <rFont val="Calibri"/>
        <family val="2"/>
      </rPr>
      <t>15476.33</t>
    </r>
    <r>
      <rPr>
        <sz val="11"/>
        <color theme="1"/>
        <rFont val="宋体"/>
        <charset val="134"/>
      </rPr>
      <t>亩（直播稻</t>
    </r>
    <r>
      <rPr>
        <sz val="11"/>
        <color theme="1"/>
        <rFont val="Calibri"/>
        <family val="2"/>
      </rPr>
      <t>8246.9</t>
    </r>
    <r>
      <rPr>
        <sz val="11"/>
        <color theme="1"/>
        <rFont val="宋体"/>
        <charset val="134"/>
      </rPr>
      <t>亩、机栽稻≥50亩</t>
    </r>
    <r>
      <rPr>
        <sz val="11"/>
        <color theme="1"/>
        <rFont val="Calibri"/>
        <family val="2"/>
      </rPr>
      <t>7229.43</t>
    </r>
    <r>
      <rPr>
        <sz val="11"/>
        <color theme="1"/>
        <rFont val="宋体"/>
        <charset val="134"/>
      </rPr>
      <t>亩）；南渡镇含堑口良种场 1 个村</t>
    </r>
    <r>
      <rPr>
        <sz val="11"/>
        <color theme="1"/>
        <rFont val="Calibri"/>
        <family val="2"/>
      </rPr>
      <t>1</t>
    </r>
    <r>
      <rPr>
        <sz val="11"/>
        <color theme="1"/>
        <rFont val="宋体"/>
        <charset val="134"/>
      </rPr>
      <t>户（机栽稻≥50亩</t>
    </r>
    <r>
      <rPr>
        <sz val="11"/>
        <color theme="1"/>
        <rFont val="Calibri"/>
        <family val="2"/>
      </rPr>
      <t>1</t>
    </r>
    <r>
      <rPr>
        <sz val="11"/>
        <color theme="1"/>
        <rFont val="宋体"/>
        <charset val="134"/>
      </rPr>
      <t>户）、面积</t>
    </r>
    <r>
      <rPr>
        <sz val="11"/>
        <color theme="1"/>
        <rFont val="Calibri"/>
        <family val="2"/>
      </rPr>
      <t>596</t>
    </r>
    <r>
      <rPr>
        <sz val="11"/>
        <color theme="1"/>
        <rFont val="宋体"/>
        <charset val="134"/>
      </rPr>
      <t>亩（机栽稻≥50亩</t>
    </r>
    <r>
      <rPr>
        <sz val="11"/>
        <color theme="1"/>
        <rFont val="Calibri"/>
        <family val="2"/>
      </rPr>
      <t>596</t>
    </r>
    <r>
      <rPr>
        <sz val="11"/>
        <color theme="1"/>
        <rFont val="宋体"/>
        <charset val="134"/>
      </rPr>
      <t>亩）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</si>
</sst>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15.5"/>
      <color rgb="FF000000"/>
      <name val="黑体"/>
      <charset val="134"/>
    </font>
    <font>
      <sz val="17.5"/>
      <color rgb="FF000000"/>
      <name val="微软雅黑"/>
      <charset val="134"/>
    </font>
    <font>
      <sz val="14"/>
      <color rgb="FF000000"/>
      <name val="仿宋"/>
      <charset val="134"/>
    </font>
    <font>
      <sz val="12"/>
      <color rgb="FF000000"/>
      <name val="宋体"/>
      <charset val="134"/>
    </font>
    <font>
      <sz val="11.5"/>
      <color rgb="FF000000"/>
      <name val="宋体"/>
      <charset val="134"/>
    </font>
    <font>
      <sz val="11"/>
      <color theme="1"/>
      <name val="Calibri"/>
      <family val="2"/>
    </font>
    <font>
      <sz val="11.5"/>
      <color rgb="FF000000"/>
      <name val="Calibri"/>
      <family val="2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D17" sqref="D17"/>
    </sheetView>
  </sheetViews>
  <sheetFormatPr defaultColWidth="8.75" defaultRowHeight="13.5" x14ac:dyDescent="0.15"/>
  <cols>
    <col min="1" max="1" width="17.875" customWidth="1"/>
    <col min="2" max="7" width="12.625" customWidth="1"/>
    <col min="8" max="8" width="14.625" customWidth="1"/>
    <col min="9" max="9" width="12.625" customWidth="1"/>
    <col min="10" max="10" width="15.875" customWidth="1"/>
    <col min="12" max="12" width="9.625"/>
    <col min="13" max="13" width="10.625"/>
  </cols>
  <sheetData>
    <row r="1" spans="1:10" ht="20.25" x14ac:dyDescent="0.15">
      <c r="A1" s="1" t="s">
        <v>0</v>
      </c>
    </row>
    <row r="2" spans="1:10" ht="24" x14ac:dyDescent="0.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pans="1:10" ht="18.75" x14ac:dyDescent="0.1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21" customHeight="1" x14ac:dyDescent="0.15">
      <c r="A4" s="7" t="s">
        <v>3</v>
      </c>
      <c r="B4" s="7" t="s">
        <v>4</v>
      </c>
      <c r="C4" s="7"/>
      <c r="D4" s="7"/>
      <c r="E4" s="7" t="s">
        <v>5</v>
      </c>
      <c r="F4" s="7"/>
      <c r="G4" s="7"/>
      <c r="H4" s="7" t="s">
        <v>6</v>
      </c>
      <c r="I4" s="7"/>
      <c r="J4" s="7"/>
    </row>
    <row r="5" spans="1:10" ht="21" customHeight="1" x14ac:dyDescent="0.15">
      <c r="A5" s="7"/>
      <c r="B5" s="8" t="s">
        <v>7</v>
      </c>
      <c r="C5" s="8" t="s">
        <v>8</v>
      </c>
      <c r="D5" s="3" t="s">
        <v>9</v>
      </c>
      <c r="E5" s="7" t="s">
        <v>7</v>
      </c>
      <c r="F5" s="7" t="s">
        <v>8</v>
      </c>
      <c r="G5" s="4" t="s">
        <v>9</v>
      </c>
      <c r="H5" s="7" t="s">
        <v>7</v>
      </c>
      <c r="I5" s="7" t="s">
        <v>10</v>
      </c>
      <c r="J5" s="4" t="s">
        <v>9</v>
      </c>
    </row>
    <row r="6" spans="1:10" ht="30" customHeight="1" x14ac:dyDescent="0.15">
      <c r="A6" s="7"/>
      <c r="B6" s="8"/>
      <c r="C6" s="8"/>
      <c r="D6" s="2" t="s">
        <v>11</v>
      </c>
      <c r="E6" s="7"/>
      <c r="F6" s="7"/>
      <c r="G6" s="2" t="s">
        <v>11</v>
      </c>
      <c r="H6" s="7"/>
      <c r="I6" s="7"/>
      <c r="J6" s="2" t="s">
        <v>12</v>
      </c>
    </row>
    <row r="7" spans="1:10" ht="21" customHeight="1" x14ac:dyDescent="0.15">
      <c r="A7" s="2" t="s">
        <v>13</v>
      </c>
      <c r="B7" s="2">
        <f>C7+D7</f>
        <v>283</v>
      </c>
      <c r="C7" s="5">
        <v>272</v>
      </c>
      <c r="D7" s="5">
        <v>11</v>
      </c>
      <c r="E7" s="5">
        <f>F7+G7</f>
        <v>6321.97</v>
      </c>
      <c r="F7" s="5">
        <v>3932.65</v>
      </c>
      <c r="G7" s="5">
        <v>2389.3200000000002</v>
      </c>
      <c r="H7" s="2">
        <f>I7+J7</f>
        <v>453581.68</v>
      </c>
      <c r="I7" s="2">
        <f>40*F7</f>
        <v>157306</v>
      </c>
      <c r="J7" s="2">
        <f>124*G7</f>
        <v>296275.68</v>
      </c>
    </row>
    <row r="8" spans="1:10" ht="21" customHeight="1" x14ac:dyDescent="0.15">
      <c r="A8" s="2" t="s">
        <v>14</v>
      </c>
      <c r="B8" s="2">
        <f t="shared" ref="B8:B19" si="0">C8+D8</f>
        <v>578</v>
      </c>
      <c r="C8" s="5">
        <v>541</v>
      </c>
      <c r="D8" s="5">
        <v>37</v>
      </c>
      <c r="E8" s="5">
        <f t="shared" ref="E8:E19" si="1">F8+G8</f>
        <v>27149.7</v>
      </c>
      <c r="F8" s="5">
        <v>19014.900000000001</v>
      </c>
      <c r="G8" s="5">
        <v>8134.8</v>
      </c>
      <c r="H8" s="2">
        <f t="shared" ref="H8:H19" si="2">I8+J8</f>
        <v>1769311.2</v>
      </c>
      <c r="I8" s="2">
        <f t="shared" ref="I8:I19" si="3">40*F8</f>
        <v>760596</v>
      </c>
      <c r="J8" s="2">
        <f t="shared" ref="J8:J19" si="4">124*G8</f>
        <v>1008715.2</v>
      </c>
    </row>
    <row r="9" spans="1:10" ht="21" customHeight="1" x14ac:dyDescent="0.15">
      <c r="A9" s="2" t="s">
        <v>15</v>
      </c>
      <c r="B9" s="2">
        <f t="shared" si="0"/>
        <v>1124</v>
      </c>
      <c r="C9" s="5">
        <v>1110</v>
      </c>
      <c r="D9" s="5">
        <v>14</v>
      </c>
      <c r="E9" s="5">
        <f t="shared" si="1"/>
        <v>7510.84</v>
      </c>
      <c r="F9" s="5">
        <v>4584.6099999999997</v>
      </c>
      <c r="G9" s="5">
        <v>2926.23</v>
      </c>
      <c r="H9" s="2">
        <f t="shared" si="2"/>
        <v>546236.92000000004</v>
      </c>
      <c r="I9" s="2">
        <f t="shared" si="3"/>
        <v>183384.4</v>
      </c>
      <c r="J9" s="2">
        <f t="shared" si="4"/>
        <v>362852.52</v>
      </c>
    </row>
    <row r="10" spans="1:10" ht="21" customHeight="1" x14ac:dyDescent="0.15">
      <c r="A10" s="2" t="s">
        <v>16</v>
      </c>
      <c r="B10" s="2">
        <f t="shared" si="0"/>
        <v>859</v>
      </c>
      <c r="C10" s="5">
        <v>825</v>
      </c>
      <c r="D10" s="5">
        <v>34</v>
      </c>
      <c r="E10" s="5">
        <f t="shared" si="1"/>
        <v>12254.8</v>
      </c>
      <c r="F10" s="5">
        <v>2610.6799999999998</v>
      </c>
      <c r="G10" s="5">
        <v>9644.1200000000008</v>
      </c>
      <c r="H10" s="2">
        <f t="shared" si="2"/>
        <v>1300298.08</v>
      </c>
      <c r="I10" s="2">
        <f t="shared" si="3"/>
        <v>104427.2</v>
      </c>
      <c r="J10" s="2">
        <f t="shared" si="4"/>
        <v>1195870.8799999999</v>
      </c>
    </row>
    <row r="11" spans="1:10" ht="21" customHeight="1" x14ac:dyDescent="0.15">
      <c r="A11" s="2" t="s">
        <v>17</v>
      </c>
      <c r="B11" s="2">
        <f t="shared" si="0"/>
        <v>564</v>
      </c>
      <c r="C11" s="5">
        <v>530</v>
      </c>
      <c r="D11" s="5">
        <v>34</v>
      </c>
      <c r="E11" s="5">
        <f t="shared" si="1"/>
        <v>20730.84</v>
      </c>
      <c r="F11" s="5">
        <v>10805.01</v>
      </c>
      <c r="G11" s="5">
        <v>9925.83</v>
      </c>
      <c r="H11" s="2">
        <f t="shared" si="2"/>
        <v>1663003.32</v>
      </c>
      <c r="I11" s="2">
        <f t="shared" si="3"/>
        <v>432200.4</v>
      </c>
      <c r="J11" s="2">
        <f t="shared" si="4"/>
        <v>1230802.92</v>
      </c>
    </row>
    <row r="12" spans="1:10" ht="21" customHeight="1" x14ac:dyDescent="0.15">
      <c r="A12" s="2" t="s">
        <v>18</v>
      </c>
      <c r="B12" s="2">
        <f t="shared" si="0"/>
        <v>869</v>
      </c>
      <c r="C12" s="5">
        <v>865</v>
      </c>
      <c r="D12" s="5">
        <v>4</v>
      </c>
      <c r="E12" s="5">
        <f t="shared" si="1"/>
        <v>6689.16</v>
      </c>
      <c r="F12" s="5">
        <v>5480.98</v>
      </c>
      <c r="G12" s="5">
        <v>1208.18</v>
      </c>
      <c r="H12" s="2">
        <f t="shared" si="2"/>
        <v>369053.52</v>
      </c>
      <c r="I12" s="2">
        <f t="shared" si="3"/>
        <v>219239.2</v>
      </c>
      <c r="J12" s="2">
        <f t="shared" si="4"/>
        <v>149814.32</v>
      </c>
    </row>
    <row r="13" spans="1:10" ht="21" customHeight="1" x14ac:dyDescent="0.15">
      <c r="A13" s="2" t="s">
        <v>19</v>
      </c>
      <c r="B13" s="2">
        <f t="shared" si="0"/>
        <v>1421</v>
      </c>
      <c r="C13" s="5">
        <v>1401</v>
      </c>
      <c r="D13" s="5">
        <v>20</v>
      </c>
      <c r="E13" s="5">
        <f t="shared" si="1"/>
        <v>13215.38</v>
      </c>
      <c r="F13" s="5">
        <v>6317.59</v>
      </c>
      <c r="G13" s="5">
        <v>6897.79</v>
      </c>
      <c r="H13" s="2">
        <f t="shared" si="2"/>
        <v>1108029.56</v>
      </c>
      <c r="I13" s="2">
        <f t="shared" si="3"/>
        <v>252703.6</v>
      </c>
      <c r="J13" s="2">
        <f t="shared" si="4"/>
        <v>855325.96</v>
      </c>
    </row>
    <row r="14" spans="1:10" ht="21" customHeight="1" x14ac:dyDescent="0.15">
      <c r="A14" s="2" t="s">
        <v>20</v>
      </c>
      <c r="B14" s="2">
        <f t="shared" si="0"/>
        <v>1858</v>
      </c>
      <c r="C14" s="5">
        <v>1758</v>
      </c>
      <c r="D14" s="5">
        <v>100</v>
      </c>
      <c r="E14" s="5">
        <f t="shared" si="1"/>
        <v>60849.98</v>
      </c>
      <c r="F14" s="5">
        <v>31517.15</v>
      </c>
      <c r="G14" s="5">
        <v>29332.83</v>
      </c>
      <c r="H14" s="2">
        <f t="shared" si="2"/>
        <v>4897956.92</v>
      </c>
      <c r="I14" s="2">
        <f t="shared" si="3"/>
        <v>1260686</v>
      </c>
      <c r="J14" s="2">
        <f t="shared" si="4"/>
        <v>3637270.92</v>
      </c>
    </row>
    <row r="15" spans="1:10" ht="21" customHeight="1" x14ac:dyDescent="0.15">
      <c r="A15" s="2" t="s">
        <v>21</v>
      </c>
      <c r="B15" s="2">
        <f t="shared" si="0"/>
        <v>2528</v>
      </c>
      <c r="C15" s="5">
        <v>2467</v>
      </c>
      <c r="D15" s="5">
        <v>61</v>
      </c>
      <c r="E15" s="5">
        <f t="shared" si="1"/>
        <v>40404.769999999997</v>
      </c>
      <c r="F15" s="5">
        <v>24924.6</v>
      </c>
      <c r="G15" s="5">
        <v>15480.17</v>
      </c>
      <c r="H15" s="2">
        <f t="shared" si="2"/>
        <v>2916525.08</v>
      </c>
      <c r="I15" s="2">
        <f t="shared" si="3"/>
        <v>996984</v>
      </c>
      <c r="J15" s="2">
        <f t="shared" si="4"/>
        <v>1919541.08</v>
      </c>
    </row>
    <row r="16" spans="1:10" ht="21" customHeight="1" x14ac:dyDescent="0.15">
      <c r="A16" s="2" t="s">
        <v>22</v>
      </c>
      <c r="B16" s="2">
        <f t="shared" si="0"/>
        <v>2762</v>
      </c>
      <c r="C16" s="5">
        <v>2629</v>
      </c>
      <c r="D16" s="5">
        <v>133</v>
      </c>
      <c r="E16" s="5">
        <f t="shared" si="1"/>
        <v>57975.38</v>
      </c>
      <c r="F16" s="5">
        <v>23148.720000000001</v>
      </c>
      <c r="G16" s="5">
        <v>34826.660000000003</v>
      </c>
      <c r="H16" s="2">
        <f t="shared" si="2"/>
        <v>5244454.6399999997</v>
      </c>
      <c r="I16" s="2">
        <f t="shared" si="3"/>
        <v>925948.8</v>
      </c>
      <c r="J16" s="2">
        <f t="shared" si="4"/>
        <v>4318505.84</v>
      </c>
    </row>
    <row r="17" spans="1:10" ht="21" customHeight="1" x14ac:dyDescent="0.15">
      <c r="A17" s="5" t="s">
        <v>23</v>
      </c>
      <c r="B17" s="5">
        <f t="shared" si="0"/>
        <v>2016</v>
      </c>
      <c r="C17" s="5">
        <v>1869</v>
      </c>
      <c r="D17" s="5">
        <v>147</v>
      </c>
      <c r="E17" s="5">
        <f t="shared" si="1"/>
        <v>66279.085999999996</v>
      </c>
      <c r="F17" s="5">
        <v>27045.25</v>
      </c>
      <c r="G17" s="5">
        <v>39233.836000000003</v>
      </c>
      <c r="H17" s="2">
        <f t="shared" si="2"/>
        <v>5946805.6639999999</v>
      </c>
      <c r="I17" s="2">
        <f t="shared" si="3"/>
        <v>1081810</v>
      </c>
      <c r="J17" s="2">
        <f t="shared" si="4"/>
        <v>4864995.6639999999</v>
      </c>
    </row>
    <row r="18" spans="1:10" ht="21" customHeight="1" x14ac:dyDescent="0.15">
      <c r="A18" s="2" t="s">
        <v>24</v>
      </c>
      <c r="B18" s="2">
        <f t="shared" si="0"/>
        <v>3439</v>
      </c>
      <c r="C18" s="5">
        <v>3370</v>
      </c>
      <c r="D18" s="5">
        <v>69</v>
      </c>
      <c r="E18" s="5">
        <f t="shared" si="1"/>
        <v>46878.96</v>
      </c>
      <c r="F18" s="5">
        <v>29548.85</v>
      </c>
      <c r="G18" s="5">
        <v>17330.11</v>
      </c>
      <c r="H18" s="2">
        <f t="shared" si="2"/>
        <v>3330887.64</v>
      </c>
      <c r="I18" s="2">
        <f t="shared" si="3"/>
        <v>1181954</v>
      </c>
      <c r="J18" s="2">
        <f t="shared" si="4"/>
        <v>2148933.64</v>
      </c>
    </row>
    <row r="19" spans="1:10" ht="21" customHeight="1" x14ac:dyDescent="0.15">
      <c r="A19" s="2" t="s">
        <v>25</v>
      </c>
      <c r="B19" s="2">
        <f t="shared" si="0"/>
        <v>18301</v>
      </c>
      <c r="C19" s="2">
        <f>SUM(C7:C18)</f>
        <v>17637</v>
      </c>
      <c r="D19" s="2">
        <f>SUM(D7:D18)</f>
        <v>664</v>
      </c>
      <c r="E19" s="2">
        <f t="shared" si="1"/>
        <v>366260.86599999998</v>
      </c>
      <c r="F19" s="2">
        <f>SUM(F7:F18)</f>
        <v>188930.99</v>
      </c>
      <c r="G19" s="2">
        <f>SUM(G7:G18)</f>
        <v>177329.87599999999</v>
      </c>
      <c r="H19" s="2">
        <f t="shared" si="2"/>
        <v>29546144.223999999</v>
      </c>
      <c r="I19" s="2">
        <f t="shared" si="3"/>
        <v>7557239.5999999996</v>
      </c>
      <c r="J19" s="2">
        <f t="shared" si="4"/>
        <v>21988904.624000002</v>
      </c>
    </row>
    <row r="20" spans="1:10" ht="21" customHeight="1" x14ac:dyDescent="0.15">
      <c r="A20" s="11" t="s">
        <v>26</v>
      </c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21" customHeight="1" x14ac:dyDescent="0.15">
      <c r="A21" s="6" t="s">
        <v>27</v>
      </c>
    </row>
    <row r="22" spans="1:10" ht="60.95" customHeight="1" x14ac:dyDescent="0.15">
      <c r="A22" s="12" t="s">
        <v>28</v>
      </c>
      <c r="B22" s="12"/>
      <c r="C22" s="12"/>
      <c r="D22" s="12"/>
      <c r="E22" s="12"/>
      <c r="F22" s="12"/>
      <c r="G22" s="12"/>
      <c r="H22" s="12"/>
      <c r="I22" s="12"/>
      <c r="J22" s="12"/>
    </row>
    <row r="23" spans="1:10" x14ac:dyDescent="0.15">
      <c r="A23" s="13"/>
      <c r="B23" s="14"/>
      <c r="C23" s="14"/>
      <c r="D23" s="14"/>
      <c r="E23" s="14"/>
      <c r="F23" s="14"/>
      <c r="G23" s="14"/>
      <c r="H23" s="14"/>
      <c r="I23" s="14"/>
      <c r="J23" s="14"/>
    </row>
  </sheetData>
  <mergeCells count="15">
    <mergeCell ref="A20:J20"/>
    <mergeCell ref="A22:J22"/>
    <mergeCell ref="A23:J23"/>
    <mergeCell ref="A4:A6"/>
    <mergeCell ref="B5:B6"/>
    <mergeCell ref="C5:C6"/>
    <mergeCell ref="E5:E6"/>
    <mergeCell ref="F5:F6"/>
    <mergeCell ref="H5:H6"/>
    <mergeCell ref="I5:I6"/>
    <mergeCell ref="A2:J2"/>
    <mergeCell ref="A3:J3"/>
    <mergeCell ref="B4:D4"/>
    <mergeCell ref="E4:G4"/>
    <mergeCell ref="H4:J4"/>
  </mergeCells>
  <phoneticPr fontId="9" type="noConversion"/>
  <printOptions horizontalCentered="1" verticalCentered="1"/>
  <pageMargins left="0.75138888888888899" right="0.75138888888888899" top="1" bottom="1" header="0.5" footer="0.5"/>
  <pageSetup paperSize="9" scale="9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附表4面积与资金汇总表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2023-09-07T03:07:00Z</dcterms:created>
  <dcterms:modified xsi:type="dcterms:W3CDTF">2024-09-18T07:59:55Z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D19EBD636EBF4D91B8CEA7BD83868BF0_13</vt:lpwstr>
  </property>
  <property fmtid="{D5CDD505-2E9C-101B-9397-08002B2CF9AE}" pid="3" name="KSOProductBuildVer">
    <vt:lpwstr>2052-12.1.0.17857</vt:lpwstr>
  </property>
</Properties>
</file>