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-Hx\Desktop\"/>
    </mc:Choice>
  </mc:AlternateContent>
  <xr:revisionPtr revIDLastSave="0" documentId="13_ncr:1_{39DF431F-8086-4DF9-8FC8-7A72B8011AD0}" xr6:coauthVersionLast="47" xr6:coauthVersionMax="47" xr10:uidLastSave="{00000000-0000-0000-0000-000000000000}"/>
  <bookViews>
    <workbookView xWindow="-120" yWindow="-120" windowWidth="29040" windowHeight="15720" activeTab="13" xr2:uid="{00000000-000D-0000-FFFF-FFFF00000000}"/>
  </bookViews>
  <sheets>
    <sheet name="溧城" sheetId="8" r:id="rId1"/>
    <sheet name="古县" sheetId="1" r:id="rId2"/>
    <sheet name="昆仑" sheetId="7" r:id="rId3"/>
    <sheet name="天目湖" sheetId="3" r:id="rId4"/>
    <sheet name="埭头" sheetId="5" r:id="rId5"/>
    <sheet name="上黄" sheetId="11" r:id="rId6"/>
    <sheet name="戴埠" sheetId="6" r:id="rId7"/>
    <sheet name="别桥" sheetId="2" r:id="rId8"/>
    <sheet name="竹箦" sheetId="13" r:id="rId9"/>
    <sheet name="上兴" sheetId="12" r:id="rId10"/>
    <sheet name="南渡 " sheetId="17" r:id="rId11"/>
    <sheet name="社渚镇" sheetId="4" r:id="rId12"/>
    <sheet name="现代产业园" sheetId="9" r:id="rId13"/>
    <sheet name="汇总" sheetId="15" r:id="rId14"/>
  </sheets>
  <definedNames>
    <definedName name="_xlnm._FilterDatabase" localSheetId="7" hidden="1">别桥!$A$2:$F$45</definedName>
    <definedName name="_xlnm._FilterDatabase" localSheetId="4" hidden="1">埭头!$A$2:$F$18</definedName>
    <definedName name="_xlnm._FilterDatabase" localSheetId="6" hidden="1">戴埠!$A$2:$F$18</definedName>
    <definedName name="_xlnm._FilterDatabase" localSheetId="1" hidden="1">古县!$A$2:$F$19</definedName>
    <definedName name="_xlnm._FilterDatabase" localSheetId="2" hidden="1">昆仑!$A$2:$F$34</definedName>
    <definedName name="_xlnm._FilterDatabase" localSheetId="0" hidden="1">溧城!$A$2:$F$10</definedName>
    <definedName name="_xlnm._FilterDatabase" localSheetId="10" hidden="1">'南渡 '!$A$2:$F$66</definedName>
    <definedName name="_xlnm._FilterDatabase" localSheetId="9" hidden="1">上兴!$A$2:$F$53</definedName>
    <definedName name="_xlnm._FilterDatabase" localSheetId="11" hidden="1">社渚镇!$A$2:$F$128</definedName>
    <definedName name="_xlnm._FilterDatabase" localSheetId="3" hidden="1">天目湖!$A$2:$F$16</definedName>
    <definedName name="_xlnm._FilterDatabase" localSheetId="8" hidden="1">竹箦!$A$2:$F$83</definedName>
    <definedName name="_xlnm.Print_Area" localSheetId="11">社渚镇!$A$1:$F$128</definedName>
    <definedName name="_xlnm.Print_Titles" localSheetId="7">别桥!$2:2</definedName>
    <definedName name="_xlnm.Print_Titles" localSheetId="11">社渚镇!$1:$2</definedName>
    <definedName name="_xlnm.Print_Titles" localSheetId="8">竹箦!$1:$1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9" l="1"/>
  <c r="E64" i="9"/>
  <c r="E16" i="15"/>
  <c r="F53" i="12"/>
  <c r="F45" i="2"/>
  <c r="F18" i="6"/>
  <c r="E18" i="6"/>
  <c r="F67" i="17"/>
  <c r="E67" i="17"/>
  <c r="D67" i="17"/>
  <c r="E53" i="12"/>
  <c r="F83" i="13"/>
  <c r="E83" i="13"/>
  <c r="E45" i="2"/>
  <c r="E16" i="3"/>
  <c r="F34" i="7"/>
  <c r="E34" i="7"/>
  <c r="F19" i="1"/>
  <c r="D10" i="8"/>
  <c r="E6" i="8" s="1"/>
  <c r="D16" i="15"/>
  <c r="F12" i="15" s="1"/>
  <c r="C16" i="15"/>
  <c r="D64" i="9"/>
  <c r="F128" i="4"/>
  <c r="E128" i="4"/>
  <c r="D128" i="4"/>
  <c r="D53" i="12"/>
  <c r="D83" i="13"/>
  <c r="D45" i="2"/>
  <c r="D18" i="6"/>
  <c r="D18" i="5"/>
  <c r="E3" i="5" s="1" a="1"/>
  <c r="E3" i="5" s="1"/>
  <c r="D16" i="3"/>
  <c r="F3" i="3" s="1" a="1"/>
  <c r="F3" i="3" s="1"/>
  <c r="F16" i="3" s="1"/>
  <c r="D34" i="7"/>
  <c r="D19" i="1"/>
  <c r="E18" i="1" s="1"/>
  <c r="E7" i="1" l="1"/>
  <c r="E8" i="1"/>
  <c r="E10" i="1"/>
  <c r="E13" i="1"/>
  <c r="E17" i="1"/>
  <c r="E4" i="1"/>
  <c r="E3" i="1"/>
  <c r="E19" i="1" s="1"/>
  <c r="E5" i="1"/>
  <c r="E6" i="1"/>
  <c r="E8" i="8"/>
  <c r="E3" i="8"/>
  <c r="E7" i="8"/>
  <c r="E9" i="8"/>
  <c r="E4" i="8"/>
  <c r="E5" i="8"/>
  <c r="F13" i="15"/>
  <c r="F14" i="15"/>
  <c r="F3" i="15"/>
  <c r="F15" i="15"/>
  <c r="F4" i="15"/>
  <c r="F5" i="15"/>
  <c r="F6" i="15"/>
  <c r="F7" i="15"/>
  <c r="F8" i="15"/>
  <c r="F9" i="15"/>
  <c r="F10" i="15"/>
  <c r="E10" i="8" l="1"/>
  <c r="F6" i="8" s="1"/>
  <c r="F4" i="8"/>
  <c r="F5" i="8"/>
  <c r="F9" i="8"/>
  <c r="F7" i="8"/>
  <c r="F8" i="8"/>
  <c r="F16" i="15"/>
  <c r="F3" i="8" l="1"/>
  <c r="F10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<sst xmlns="http://schemas.openxmlformats.org/spreadsheetml/2006/main" count="1166" uniqueCount="682">
  <si>
    <r>
      <t>2024</t>
    </r>
    <r>
      <rPr>
        <b/>
        <sz val="18"/>
        <color rgb="FF000000"/>
        <rFont val="宋体"/>
        <family val="3"/>
        <charset val="134"/>
      </rPr>
      <t>年油菜扩种物资补助发放汇总表</t>
    </r>
  </si>
  <si>
    <t>序号</t>
  </si>
  <si>
    <t>所属镇村</t>
  </si>
  <si>
    <t>补贴对象名称</t>
  </si>
  <si>
    <t>补助亩数</t>
  </si>
  <si>
    <t>氟唑菌酰羟胺200克/升（500ml/瓶）</t>
  </si>
  <si>
    <t>0.02%二氢卟吩铁（30g/袋）</t>
  </si>
  <si>
    <t>溧城街道八字桥村</t>
  </si>
  <si>
    <t>溧阳市礼诗乡村读书台文化传媒有限公司</t>
  </si>
  <si>
    <t>溧城街道歌岐村</t>
  </si>
  <si>
    <t>陈小红</t>
  </si>
  <si>
    <t>汪宣明</t>
  </si>
  <si>
    <t>溧城街道马垫村</t>
  </si>
  <si>
    <t>汪宣满</t>
  </si>
  <si>
    <t>溧城街道倪庄村</t>
  </si>
  <si>
    <t>汤宏才</t>
  </si>
  <si>
    <t>许云锋</t>
  </si>
  <si>
    <t>溧城街道庄家社区</t>
  </si>
  <si>
    <t>合计</t>
  </si>
  <si>
    <t>2024年油菜扩种物资补助发放汇总表</t>
  </si>
  <si>
    <t>百家塘村</t>
  </si>
  <si>
    <t>钱荣刚</t>
  </si>
  <si>
    <t>吴云彬</t>
  </si>
  <si>
    <t>茶亭村</t>
  </si>
  <si>
    <t>蒋正法</t>
  </si>
  <si>
    <t>陈志春</t>
  </si>
  <si>
    <t>杨君祥</t>
  </si>
  <si>
    <t>王全法</t>
  </si>
  <si>
    <t>任如庚</t>
  </si>
  <si>
    <t>王才保</t>
  </si>
  <si>
    <t>吴安明</t>
  </si>
  <si>
    <t>朱贤清</t>
  </si>
  <si>
    <t>古县村</t>
  </si>
  <si>
    <t>邵建兵</t>
  </si>
  <si>
    <t>新联村</t>
  </si>
  <si>
    <t>周国建</t>
  </si>
  <si>
    <t>陈建卫</t>
  </si>
  <si>
    <t>新桥村</t>
  </si>
  <si>
    <t>王荣芝</t>
  </si>
  <si>
    <t>陶德薪</t>
  </si>
  <si>
    <t>陶国桢</t>
  </si>
  <si>
    <t>昆仑街道道人渡村委</t>
  </si>
  <si>
    <t>潘程</t>
  </si>
  <si>
    <t>陈刚平</t>
  </si>
  <si>
    <t>陈坤民</t>
  </si>
  <si>
    <t>张建平</t>
  </si>
  <si>
    <t>昆仑街道淦西村委</t>
  </si>
  <si>
    <t>樊森林</t>
  </si>
  <si>
    <t>宗琦</t>
  </si>
  <si>
    <t>昆仑街道濑阳村</t>
  </si>
  <si>
    <t>朱年法</t>
  </si>
  <si>
    <t>张永考</t>
  </si>
  <si>
    <t>谢菊平</t>
  </si>
  <si>
    <t>谢网保</t>
  </si>
  <si>
    <t>谢荣保</t>
  </si>
  <si>
    <t>昆仑街道毛场社区</t>
  </si>
  <si>
    <t>陈项团</t>
  </si>
  <si>
    <t>昆仑街道钱家圩村</t>
  </si>
  <si>
    <t>马达兴</t>
  </si>
  <si>
    <t>周清山</t>
  </si>
  <si>
    <t>昆仑街道新昌村</t>
  </si>
  <si>
    <t>徐友运</t>
  </si>
  <si>
    <t>胡传刚</t>
  </si>
  <si>
    <t>陈志百</t>
  </si>
  <si>
    <t>昆仑街道杨庄村</t>
  </si>
  <si>
    <t>管永林</t>
  </si>
  <si>
    <t>芮鸿贞</t>
  </si>
  <si>
    <t>昆仑街道余桥村委</t>
  </si>
  <si>
    <t>陈国芳</t>
  </si>
  <si>
    <t>徐长秀</t>
  </si>
  <si>
    <t>陈祥中</t>
  </si>
  <si>
    <t>龚学军</t>
  </si>
  <si>
    <t>阮宪发</t>
  </si>
  <si>
    <t>昆仑街道方里村</t>
  </si>
  <si>
    <t>溧阳市方里溧萃生态农业专业合作社</t>
  </si>
  <si>
    <t>昆仑街道蒋店村</t>
  </si>
  <si>
    <t>黄天武</t>
  </si>
  <si>
    <t>昆仑街道班竹村</t>
  </si>
  <si>
    <t>王水生</t>
  </si>
  <si>
    <t>昆仑街道合心村</t>
  </si>
  <si>
    <t>江海清</t>
  </si>
  <si>
    <t>溧阳市海清农机专业合作社</t>
  </si>
  <si>
    <t>天目湖镇天目湖村</t>
  </si>
  <si>
    <t>杨国园</t>
  </si>
  <si>
    <t>杨玉平</t>
  </si>
  <si>
    <t>李发平</t>
  </si>
  <si>
    <t>狄东伟</t>
  </si>
  <si>
    <t>王菊伢</t>
  </si>
  <si>
    <t>黄太宝</t>
  </si>
  <si>
    <t>狄勤庚</t>
  </si>
  <si>
    <t>王国中</t>
  </si>
  <si>
    <t>天目湖镇平桥村</t>
  </si>
  <si>
    <t>吴洪明</t>
  </si>
  <si>
    <t>天目湖镇吴村村</t>
  </si>
  <si>
    <t>奚爱琴</t>
  </si>
  <si>
    <t>钱更生</t>
  </si>
  <si>
    <t>天目湖镇毛尖村</t>
  </si>
  <si>
    <t>毛尖村村委</t>
  </si>
  <si>
    <t>葛云其</t>
  </si>
  <si>
    <t>合 计</t>
  </si>
  <si>
    <t>埭头村</t>
  </si>
  <si>
    <t>胡顺保</t>
  </si>
  <si>
    <t>后六村</t>
  </si>
  <si>
    <t>黄伍军</t>
  </si>
  <si>
    <t>戴建春</t>
  </si>
  <si>
    <t>吴继兵</t>
  </si>
  <si>
    <t>胡阿荣</t>
  </si>
  <si>
    <t>陈维江</t>
  </si>
  <si>
    <t>前六村</t>
  </si>
  <si>
    <t>方建圩</t>
  </si>
  <si>
    <t>王胜涛</t>
  </si>
  <si>
    <t>彭丽华</t>
  </si>
  <si>
    <t>邹家村</t>
  </si>
  <si>
    <t>尹茂松</t>
  </si>
  <si>
    <t>南埝村</t>
  </si>
  <si>
    <t>阮先宏</t>
  </si>
  <si>
    <t>邹云武</t>
  </si>
  <si>
    <t>上黄镇水母山村</t>
  </si>
  <si>
    <t>溧阳市旭东农机专业合作社</t>
  </si>
  <si>
    <t>补助对象名称</t>
  </si>
  <si>
    <t>补助亩数（亩）</t>
  </si>
  <si>
    <t>戴南村</t>
  </si>
  <si>
    <t>溧阳市蓝城青州南山花园建设服务有限公司</t>
  </si>
  <si>
    <t>红武村</t>
  </si>
  <si>
    <t>谢尔旗</t>
  </si>
  <si>
    <t>高国胜</t>
  </si>
  <si>
    <t>李家园</t>
  </si>
  <si>
    <t>溧阳市戴埠镇格格粮食家庭农场</t>
  </si>
  <si>
    <t>高桥村</t>
  </si>
  <si>
    <t>金建国</t>
  </si>
  <si>
    <t>孙秋平</t>
  </si>
  <si>
    <t>陈洪才</t>
  </si>
  <si>
    <t>戴北村</t>
  </si>
  <si>
    <t>谈健生</t>
  </si>
  <si>
    <t>谈永忠</t>
  </si>
  <si>
    <t>王文军</t>
  </si>
  <si>
    <t>王友新</t>
  </si>
  <si>
    <t>郑墅村</t>
  </si>
  <si>
    <t>吴新平</t>
  </si>
  <si>
    <t>蒋小俊</t>
  </si>
  <si>
    <t>沈继春</t>
  </si>
  <si>
    <t>山口村</t>
  </si>
  <si>
    <t>芮红新</t>
  </si>
  <si>
    <t>补助对象
名称</t>
  </si>
  <si>
    <t>别桥镇北山村</t>
  </si>
  <si>
    <t>殷勤</t>
  </si>
  <si>
    <t>窦爱华</t>
  </si>
  <si>
    <t>王书坤</t>
  </si>
  <si>
    <t>胡士芒</t>
  </si>
  <si>
    <t>王海明</t>
  </si>
  <si>
    <t>别桥镇别桥村</t>
  </si>
  <si>
    <t>徐秋生</t>
  </si>
  <si>
    <t>别桥镇绸缪村</t>
  </si>
  <si>
    <t>朱小洪</t>
  </si>
  <si>
    <t>魏国胜</t>
  </si>
  <si>
    <t>别桥镇合星村</t>
  </si>
  <si>
    <t>孙网扣</t>
  </si>
  <si>
    <t>周林庚</t>
  </si>
  <si>
    <t>龚锁福</t>
  </si>
  <si>
    <t>别桥镇后周村</t>
  </si>
  <si>
    <t>李云川</t>
  </si>
  <si>
    <t>余玉麟</t>
  </si>
  <si>
    <t>别桥镇黄金山村</t>
  </si>
  <si>
    <t>江苏金之福生态农业有限公司</t>
  </si>
  <si>
    <t>别桥镇两湾村</t>
  </si>
  <si>
    <t>张安和</t>
  </si>
  <si>
    <t>姚小平</t>
  </si>
  <si>
    <t>阮建东</t>
  </si>
  <si>
    <t>周世堂</t>
  </si>
  <si>
    <t>沈春花</t>
  </si>
  <si>
    <t>沈龙保</t>
  </si>
  <si>
    <t>鄢耐顺</t>
  </si>
  <si>
    <t>别桥镇马家村</t>
  </si>
  <si>
    <t>吕国宣</t>
  </si>
  <si>
    <t>徐远学</t>
  </si>
  <si>
    <t>汪叶明</t>
  </si>
  <si>
    <t>廖国柱</t>
  </si>
  <si>
    <t>别桥镇前程村</t>
  </si>
  <si>
    <t>张海芳</t>
  </si>
  <si>
    <t>曹国强</t>
  </si>
  <si>
    <t>别桥镇塘马村</t>
  </si>
  <si>
    <t>易承贵</t>
  </si>
  <si>
    <t>黄大宏</t>
  </si>
  <si>
    <t>王觉新</t>
  </si>
  <si>
    <t>别桥镇西马村</t>
  </si>
  <si>
    <t>许田福</t>
  </si>
  <si>
    <t>汤国华</t>
  </si>
  <si>
    <t>别桥镇西庄村</t>
  </si>
  <si>
    <t>别桥镇小石桥村</t>
  </si>
  <si>
    <t>邵炳华</t>
  </si>
  <si>
    <t>别桥镇玉华山村</t>
  </si>
  <si>
    <t>王求元</t>
  </si>
  <si>
    <t>赵福林</t>
  </si>
  <si>
    <t>陈贵方</t>
  </si>
  <si>
    <t>别桥镇长荡湖村</t>
  </si>
  <si>
    <t>别桥镇镇东村</t>
  </si>
  <si>
    <t>王志方</t>
  </si>
  <si>
    <t>叶爱民</t>
  </si>
  <si>
    <t>竹箦镇竹箦村</t>
  </si>
  <si>
    <t>李剑宏</t>
  </si>
  <si>
    <t>戴永东</t>
  </si>
  <si>
    <t>竹箦镇中梅村</t>
  </si>
  <si>
    <t>卢洪斌</t>
  </si>
  <si>
    <t>徐远兵</t>
  </si>
  <si>
    <t>袁加苗</t>
  </si>
  <si>
    <t>颜世雷</t>
  </si>
  <si>
    <t>竹箦镇北村村</t>
  </si>
  <si>
    <t>张瑞勋</t>
  </si>
  <si>
    <t>王妹芳</t>
  </si>
  <si>
    <t>陈国才</t>
  </si>
  <si>
    <t>陈国川</t>
  </si>
  <si>
    <t>王国兴</t>
  </si>
  <si>
    <t>周家海</t>
  </si>
  <si>
    <t>皮之平</t>
  </si>
  <si>
    <t>竹箦镇南旺村</t>
  </si>
  <si>
    <t>王阿清</t>
  </si>
  <si>
    <t>竹箦镇长岗村</t>
  </si>
  <si>
    <t>朱开喜</t>
  </si>
  <si>
    <t>朱开保</t>
  </si>
  <si>
    <t>王田坤</t>
  </si>
  <si>
    <t>陆建新</t>
  </si>
  <si>
    <t>孙阿富</t>
  </si>
  <si>
    <t>陈志权</t>
  </si>
  <si>
    <t>刘书林</t>
  </si>
  <si>
    <t>张瑞金</t>
  </si>
  <si>
    <t>竹箦镇王渚村</t>
  </si>
  <si>
    <t>陈建成</t>
  </si>
  <si>
    <t>王正华</t>
  </si>
  <si>
    <t>朱国钱</t>
  </si>
  <si>
    <t>芮国兴</t>
  </si>
  <si>
    <t>陆春荣</t>
  </si>
  <si>
    <t>陆田云</t>
  </si>
  <si>
    <t>王树清</t>
  </si>
  <si>
    <t>朱小五</t>
  </si>
  <si>
    <t>竹箦镇姜下村</t>
  </si>
  <si>
    <t>董远芳</t>
  </si>
  <si>
    <t>吴方义</t>
  </si>
  <si>
    <t>王锁荣</t>
  </si>
  <si>
    <t>涂土庚</t>
  </si>
  <si>
    <t>江苏姜下现代农业产业园发展有限公司</t>
  </si>
  <si>
    <t>竹箦镇陆笪村</t>
  </si>
  <si>
    <t>景彩龙</t>
  </si>
  <si>
    <t>仇国强</t>
  </si>
  <si>
    <t>梅锡生</t>
  </si>
  <si>
    <t>陆青海</t>
  </si>
  <si>
    <t>陈啟兵</t>
  </si>
  <si>
    <t>郑裕洪</t>
  </si>
  <si>
    <t>陆彬</t>
  </si>
  <si>
    <t>赵和财</t>
  </si>
  <si>
    <t>竹箦镇下宅村</t>
  </si>
  <si>
    <t>刘小明</t>
  </si>
  <si>
    <t>郭修生</t>
  </si>
  <si>
    <t>王海斌</t>
  </si>
  <si>
    <t>陈玉亭</t>
  </si>
  <si>
    <t>聂军旗</t>
  </si>
  <si>
    <t>芮锦华</t>
  </si>
  <si>
    <t>竹箦镇陶庄村</t>
  </si>
  <si>
    <t>陈志华</t>
  </si>
  <si>
    <t>张守全</t>
  </si>
  <si>
    <t>王顺华</t>
  </si>
  <si>
    <t>竹箦镇前马村</t>
  </si>
  <si>
    <t>朱国华</t>
  </si>
  <si>
    <t>廖家宝</t>
  </si>
  <si>
    <t>叶明金</t>
  </si>
  <si>
    <t>黄永水</t>
  </si>
  <si>
    <t>竹箦镇洙汤村</t>
  </si>
  <si>
    <t>杨光宏</t>
  </si>
  <si>
    <t>闵志祥</t>
  </si>
  <si>
    <t>李应霞</t>
  </si>
  <si>
    <t>竹箦镇西芮村</t>
  </si>
  <si>
    <t>朱国明</t>
  </si>
  <si>
    <t>陈恩富</t>
  </si>
  <si>
    <t>成正明</t>
  </si>
  <si>
    <t>强建英</t>
  </si>
  <si>
    <t>成正友</t>
  </si>
  <si>
    <t>胡忠水</t>
  </si>
  <si>
    <t>竹箦镇水西村</t>
  </si>
  <si>
    <t>秦朝春</t>
  </si>
  <si>
    <t>姚海彬</t>
  </si>
  <si>
    <t>2024年上兴镇油菜扩种物资发放统计汇总表</t>
  </si>
  <si>
    <t>老河村</t>
  </si>
  <si>
    <t>潘宗银</t>
  </si>
  <si>
    <t>姚小兔</t>
  </si>
  <si>
    <t>步村</t>
  </si>
  <si>
    <t>张白支</t>
  </si>
  <si>
    <t>祠堂村</t>
  </si>
  <si>
    <t>罗三成</t>
  </si>
  <si>
    <t>施洪生</t>
  </si>
  <si>
    <t>施小清</t>
  </si>
  <si>
    <t>罗胜伟</t>
  </si>
  <si>
    <t>吴庚伢</t>
  </si>
  <si>
    <t>李新财</t>
  </si>
  <si>
    <t>汤贵友</t>
  </si>
  <si>
    <t>李清林</t>
  </si>
  <si>
    <t>吴裕彬</t>
  </si>
  <si>
    <t>东塘村</t>
  </si>
  <si>
    <t>罗连明</t>
  </si>
  <si>
    <t>郭和平</t>
  </si>
  <si>
    <t>许小新</t>
  </si>
  <si>
    <t>溧阳市上兴镇东塘村村民委员会</t>
  </si>
  <si>
    <t>涧东村</t>
  </si>
  <si>
    <t>孙大银</t>
  </si>
  <si>
    <t>霍汉如</t>
  </si>
  <si>
    <t>易明晶</t>
  </si>
  <si>
    <t>练庄村</t>
  </si>
  <si>
    <t>陈红芳</t>
  </si>
  <si>
    <t>江海龙</t>
  </si>
  <si>
    <t>徐幸福</t>
  </si>
  <si>
    <t>江延璋</t>
  </si>
  <si>
    <t>朱财富</t>
  </si>
  <si>
    <t>高伙生</t>
  </si>
  <si>
    <t>高小伙</t>
  </si>
  <si>
    <t>龙峰村</t>
  </si>
  <si>
    <t>彭玉国</t>
  </si>
  <si>
    <t>钟爱仙</t>
  </si>
  <si>
    <t>向家厚</t>
  </si>
  <si>
    <t>向家平</t>
  </si>
  <si>
    <t>沛民村</t>
  </si>
  <si>
    <t>周克明</t>
  </si>
  <si>
    <t>桥东干村</t>
  </si>
  <si>
    <t>张奇荣</t>
  </si>
  <si>
    <t>溧阳市长青粮油作物专业合作社</t>
  </si>
  <si>
    <t>上兴村</t>
  </si>
  <si>
    <t>罗根凤</t>
  </si>
  <si>
    <t>周福金</t>
  </si>
  <si>
    <t>陶村</t>
  </si>
  <si>
    <t>周中利</t>
  </si>
  <si>
    <t>陈光树</t>
  </si>
  <si>
    <t>溧阳市上兴镇陶村村村民委员会</t>
  </si>
  <si>
    <t>万家边村</t>
  </si>
  <si>
    <t>陈复刚</t>
  </si>
  <si>
    <t>余立志</t>
  </si>
  <si>
    <t>黄扣福</t>
  </si>
  <si>
    <t>永和村</t>
  </si>
  <si>
    <t>吴云书</t>
  </si>
  <si>
    <t>万发荣</t>
  </si>
  <si>
    <t>赵沛村</t>
  </si>
  <si>
    <t>王性龙</t>
  </si>
  <si>
    <t>马志忠</t>
  </si>
  <si>
    <t>熊正旭</t>
  </si>
  <si>
    <t>分界村</t>
  </si>
  <si>
    <t>徐元星</t>
  </si>
  <si>
    <t>陈复海</t>
  </si>
  <si>
    <t>南渡镇腾村村</t>
  </si>
  <si>
    <t>孙汝刚</t>
  </si>
  <si>
    <t>史荣伟</t>
  </si>
  <si>
    <t>孙如千</t>
  </si>
  <si>
    <t>姜建棚</t>
  </si>
  <si>
    <t>黄洪新</t>
  </si>
  <si>
    <t>南渡镇胜笪村</t>
  </si>
  <si>
    <t>沈继生</t>
  </si>
  <si>
    <t>殷粉妹</t>
  </si>
  <si>
    <t>王东升</t>
  </si>
  <si>
    <t>张春伟</t>
  </si>
  <si>
    <t>黄纪才</t>
  </si>
  <si>
    <t>王带娣</t>
  </si>
  <si>
    <t>黄加裕</t>
  </si>
  <si>
    <t>陈云方</t>
  </si>
  <si>
    <t>赵春林</t>
  </si>
  <si>
    <t>黄得才</t>
  </si>
  <si>
    <t>南渡镇堑口村</t>
  </si>
  <si>
    <t>虞罗根</t>
  </si>
  <si>
    <t>吕建军</t>
  </si>
  <si>
    <t>刘洪</t>
  </si>
  <si>
    <t>罗洪金</t>
  </si>
  <si>
    <t>狄文俊</t>
  </si>
  <si>
    <t>夏爱国</t>
  </si>
  <si>
    <t>蒋福生</t>
  </si>
  <si>
    <t>周建良</t>
  </si>
  <si>
    <t>南渡镇梅庄村</t>
  </si>
  <si>
    <t>周粉只</t>
  </si>
  <si>
    <t>罗胜根</t>
  </si>
  <si>
    <t>冯银中</t>
  </si>
  <si>
    <t>冯云子</t>
  </si>
  <si>
    <t>黄朝忠</t>
  </si>
  <si>
    <t>梅国平</t>
  </si>
  <si>
    <t>梅良平</t>
  </si>
  <si>
    <t>南渡镇旧县村</t>
  </si>
  <si>
    <t>陈志强</t>
  </si>
  <si>
    <t>罗高喜</t>
  </si>
  <si>
    <t>李留平</t>
  </si>
  <si>
    <t>南渡镇福新村</t>
  </si>
  <si>
    <t>邱金洪</t>
  </si>
  <si>
    <t>南渡镇石街村</t>
  </si>
  <si>
    <t>孙汝岩</t>
  </si>
  <si>
    <t>陈维华</t>
  </si>
  <si>
    <t>南渡镇东湖村</t>
  </si>
  <si>
    <t>李留才</t>
  </si>
  <si>
    <t>王建胜</t>
  </si>
  <si>
    <t>徐洪金</t>
  </si>
  <si>
    <t>南渡镇新河村</t>
  </si>
  <si>
    <t>丁云华</t>
  </si>
  <si>
    <t>南渡镇黄山村</t>
  </si>
  <si>
    <t>李国强</t>
  </si>
  <si>
    <t>张和平</t>
  </si>
  <si>
    <t>南渡镇庆丰村</t>
  </si>
  <si>
    <t>张水平</t>
  </si>
  <si>
    <t>溧阳市南渡镇庆丰村股份经济合作社</t>
  </si>
  <si>
    <t>王林松</t>
  </si>
  <si>
    <t>南渡镇西圩村</t>
  </si>
  <si>
    <t>韦志海</t>
  </si>
  <si>
    <t>李荣财</t>
  </si>
  <si>
    <t>魏发树</t>
  </si>
  <si>
    <t>马和平</t>
  </si>
  <si>
    <t>南渡镇永丰村</t>
  </si>
  <si>
    <t>石宪芝</t>
  </si>
  <si>
    <t>夏兴武</t>
  </si>
  <si>
    <t>南渡镇强埠村</t>
  </si>
  <si>
    <t>顾云才</t>
  </si>
  <si>
    <t>陈年松</t>
  </si>
  <si>
    <t>张小南</t>
  </si>
  <si>
    <t>翟大罗</t>
  </si>
  <si>
    <t>张照金</t>
  </si>
  <si>
    <t>徐建生</t>
  </si>
  <si>
    <t>芮福清</t>
  </si>
  <si>
    <t>芮明虎</t>
  </si>
  <si>
    <t>社渚村</t>
  </si>
  <si>
    <t>王助民</t>
  </si>
  <si>
    <t>王阿富</t>
  </si>
  <si>
    <t>下西村</t>
  </si>
  <si>
    <t>刘银美</t>
  </si>
  <si>
    <t>虞胜明</t>
  </si>
  <si>
    <t>王家村</t>
  </si>
  <si>
    <t>饶庚财</t>
  </si>
  <si>
    <t>王全喜</t>
  </si>
  <si>
    <t>王友城</t>
  </si>
  <si>
    <t>余道贵</t>
  </si>
  <si>
    <t>彭双顶</t>
  </si>
  <si>
    <t>新塘村</t>
  </si>
  <si>
    <t>许超建</t>
  </si>
  <si>
    <t>高忠保</t>
  </si>
  <si>
    <t>新山村</t>
  </si>
  <si>
    <t>黄含明</t>
  </si>
  <si>
    <t>郭保洪</t>
  </si>
  <si>
    <t>顾成德</t>
  </si>
  <si>
    <t>宋军保</t>
  </si>
  <si>
    <t>余小香</t>
  </si>
  <si>
    <t>丁文猛</t>
  </si>
  <si>
    <t>丁守玉</t>
  </si>
  <si>
    <t>邓冬友</t>
  </si>
  <si>
    <t>杨太福</t>
  </si>
  <si>
    <t>涂福喜</t>
  </si>
  <si>
    <t>肖本运</t>
  </si>
  <si>
    <t>陈泽龙</t>
  </si>
  <si>
    <t>张法顺</t>
  </si>
  <si>
    <t>孟长春</t>
  </si>
  <si>
    <t>章发祥</t>
  </si>
  <si>
    <t>章启清</t>
  </si>
  <si>
    <t>章发文</t>
  </si>
  <si>
    <t>宜巷村</t>
  </si>
  <si>
    <t>李小远</t>
  </si>
  <si>
    <t>徐福保</t>
  </si>
  <si>
    <t>余炳发</t>
  </si>
  <si>
    <t>吴万国</t>
  </si>
  <si>
    <t>袁宏才</t>
  </si>
  <si>
    <t>彭德荣</t>
  </si>
  <si>
    <t>张孝忠</t>
  </si>
  <si>
    <t>徐福喜</t>
  </si>
  <si>
    <t>彭德太</t>
  </si>
  <si>
    <t>王金顺</t>
  </si>
  <si>
    <t>易连保</t>
  </si>
  <si>
    <t>倪和华</t>
  </si>
  <si>
    <t>陈小牛</t>
  </si>
  <si>
    <t>刘德清</t>
  </si>
  <si>
    <t>李长有</t>
  </si>
  <si>
    <t>余文武</t>
  </si>
  <si>
    <t>吴小马</t>
  </si>
  <si>
    <t>宋村村</t>
  </si>
  <si>
    <t>张照虎</t>
  </si>
  <si>
    <t>淳保国</t>
  </si>
  <si>
    <t>熊天新</t>
  </si>
  <si>
    <t>孔村村</t>
  </si>
  <si>
    <t>虞凌云</t>
  </si>
  <si>
    <t>赵忠心</t>
  </si>
  <si>
    <t>大田村</t>
  </si>
  <si>
    <t>刘建新</t>
  </si>
  <si>
    <t>姚巷村</t>
  </si>
  <si>
    <t>陈东芳</t>
  </si>
  <si>
    <t>李晓虎</t>
  </si>
  <si>
    <t>李荣和</t>
  </si>
  <si>
    <t>吴根子</t>
  </si>
  <si>
    <t>赵德强</t>
  </si>
  <si>
    <t>赵海志</t>
  </si>
  <si>
    <t>殷桥村</t>
  </si>
  <si>
    <t>陈伟国</t>
  </si>
  <si>
    <t>方顺金</t>
  </si>
  <si>
    <t>郑福平</t>
  </si>
  <si>
    <t>戴友胜</t>
  </si>
  <si>
    <t>张立清</t>
  </si>
  <si>
    <t>胡登记</t>
  </si>
  <si>
    <t>陈网生</t>
  </si>
  <si>
    <t>耿双伢</t>
  </si>
  <si>
    <t>耿小龙</t>
  </si>
  <si>
    <t>蒋福娣</t>
  </si>
  <si>
    <t>耿建平</t>
  </si>
  <si>
    <t>耿寿坤</t>
  </si>
  <si>
    <t>耿卫国</t>
  </si>
  <si>
    <t>陈胜利</t>
  </si>
  <si>
    <t>邹玉平</t>
  </si>
  <si>
    <t>上蒋村</t>
  </si>
  <si>
    <t>程小冬</t>
  </si>
  <si>
    <t>陈俊</t>
  </si>
  <si>
    <t>程则喜</t>
  </si>
  <si>
    <t>姜红保</t>
  </si>
  <si>
    <t>程则六</t>
  </si>
  <si>
    <t>金春生</t>
  </si>
  <si>
    <t>程金年</t>
  </si>
  <si>
    <t>程则成</t>
  </si>
  <si>
    <t>程则龙</t>
  </si>
  <si>
    <t>胡国林</t>
  </si>
  <si>
    <t>段照华</t>
  </si>
  <si>
    <t>王昔爱</t>
  </si>
  <si>
    <t>王长荣</t>
  </si>
  <si>
    <t>王建华</t>
  </si>
  <si>
    <t>溧阳市社渚镇上蒋村村民委员会</t>
  </si>
  <si>
    <t>张光林</t>
  </si>
  <si>
    <t>梅山村</t>
  </si>
  <si>
    <t>李世德</t>
  </si>
  <si>
    <t>张金福</t>
  </si>
  <si>
    <t>葛水坤</t>
  </si>
  <si>
    <t>尤建洪</t>
  </si>
  <si>
    <t>金庄村</t>
  </si>
  <si>
    <t>吴林保</t>
  </si>
  <si>
    <t>吴留富</t>
  </si>
  <si>
    <t>戴琪</t>
  </si>
  <si>
    <t>张大平</t>
  </si>
  <si>
    <t>周城村</t>
  </si>
  <si>
    <t>朱腊生</t>
  </si>
  <si>
    <t>邹荣刚</t>
  </si>
  <si>
    <t>张友义</t>
  </si>
  <si>
    <t>熊志亮</t>
  </si>
  <si>
    <t>熊顺陆</t>
  </si>
  <si>
    <t>熊再亮</t>
  </si>
  <si>
    <t>万家保</t>
  </si>
  <si>
    <t>徐军</t>
  </si>
  <si>
    <t>徐华涛</t>
  </si>
  <si>
    <t>熊伟</t>
  </si>
  <si>
    <t>金峰村</t>
  </si>
  <si>
    <t>朱勇</t>
  </si>
  <si>
    <t>朱金江</t>
  </si>
  <si>
    <t>孙和平</t>
  </si>
  <si>
    <t>徐建康</t>
  </si>
  <si>
    <t>徐真喜</t>
  </si>
  <si>
    <t>周云祥</t>
  </si>
  <si>
    <t>潘忠宝</t>
  </si>
  <si>
    <t>颜小虎</t>
  </si>
  <si>
    <t>丁金海</t>
  </si>
  <si>
    <t>李发清</t>
  </si>
  <si>
    <t>丁山村</t>
  </si>
  <si>
    <t>金山村</t>
  </si>
  <si>
    <t>胡德财</t>
  </si>
  <si>
    <t>彭新明</t>
  </si>
  <si>
    <t>单建平</t>
  </si>
  <si>
    <t>陈根才</t>
  </si>
  <si>
    <t>李华国</t>
  </si>
  <si>
    <t>丁建军</t>
  </si>
  <si>
    <t>江苏前峰农业有限公司</t>
  </si>
  <si>
    <t>汤琴娟</t>
  </si>
  <si>
    <t>所属村组</t>
  </si>
  <si>
    <t>李诗彬</t>
  </si>
  <si>
    <t>丁明海</t>
  </si>
  <si>
    <t>殷财章</t>
  </si>
  <si>
    <t>李诗意</t>
  </si>
  <si>
    <t>王婷</t>
  </si>
  <si>
    <t>汤优福</t>
  </si>
  <si>
    <t>汤老虎</t>
  </si>
  <si>
    <t>彭锁木</t>
  </si>
  <si>
    <t>芮福庚</t>
  </si>
  <si>
    <t>芮阿庚</t>
  </si>
  <si>
    <t>汪辉</t>
  </si>
  <si>
    <t>刘阿林</t>
  </si>
  <si>
    <t>李前炳</t>
  </si>
  <si>
    <t>姜国田</t>
  </si>
  <si>
    <t>乡镇名称</t>
  </si>
  <si>
    <t>补贴对象户数</t>
  </si>
  <si>
    <t>备注</t>
  </si>
  <si>
    <t>溧城街道</t>
  </si>
  <si>
    <t>古县街道</t>
  </si>
  <si>
    <t>昆仑街道</t>
  </si>
  <si>
    <t>天目湖镇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</si>
  <si>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</si>
  <si>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</si>
  <si>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</si>
  <si>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</si>
  <si>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</si>
  <si>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</si>
  <si>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</si>
  <si>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</si>
  <si>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现代农业产业园</t>
  </si>
  <si>
    <t>圩庄村委王家组</t>
  </si>
  <si>
    <t>汤觉清</t>
  </si>
  <si>
    <t>吐祥村委吐东组</t>
  </si>
  <si>
    <t>吐祥村委吐西组</t>
  </si>
  <si>
    <t>吐祥村委王家组</t>
  </si>
  <si>
    <t>吐祥村委小彭家组</t>
  </si>
  <si>
    <t>吐祥村委刘北组</t>
  </si>
  <si>
    <t>吐祥村委铜南组</t>
  </si>
  <si>
    <t>吐祥村委姜家组</t>
  </si>
  <si>
    <t>吐祥村委夏家组</t>
  </si>
  <si>
    <t>吐祥村委张家组</t>
  </si>
  <si>
    <t>蒲村村委城建组</t>
  </si>
  <si>
    <t>曾宪财</t>
  </si>
  <si>
    <t>蒲村村委庆北组</t>
  </si>
  <si>
    <t>蒲村村委庆南组</t>
  </si>
  <si>
    <t>曾宪华</t>
  </si>
  <si>
    <t>蒲村村委夏家组</t>
  </si>
  <si>
    <t>夏玉宝</t>
  </si>
  <si>
    <t>蒲村村委长青组</t>
  </si>
  <si>
    <t>李自喜</t>
  </si>
  <si>
    <t>杨春喜</t>
  </si>
  <si>
    <t>蒲村村委陈中组</t>
  </si>
  <si>
    <t>谢建华</t>
  </si>
  <si>
    <t>蒲村村委陈北组</t>
  </si>
  <si>
    <t>殷跃</t>
  </si>
  <si>
    <t>蒲村村委陈南组</t>
  </si>
  <si>
    <t>彭静娟</t>
  </si>
  <si>
    <t>蒲村村委小杨组</t>
  </si>
  <si>
    <t>王海智</t>
  </si>
  <si>
    <t>王国忠</t>
  </si>
  <si>
    <t>王清爱</t>
  </si>
  <si>
    <t>蒲村村委南岗组</t>
  </si>
  <si>
    <t>芮浩松</t>
  </si>
  <si>
    <t>缪巷村委缪巷组</t>
  </si>
  <si>
    <t>缪阿桂</t>
  </si>
  <si>
    <t>施小兔</t>
  </si>
  <si>
    <t>缪巷村委小缪巷组</t>
  </si>
  <si>
    <t>缪福保</t>
  </si>
  <si>
    <t>缪福明</t>
  </si>
  <si>
    <t>缪巷村委雷家组</t>
  </si>
  <si>
    <t>江元喜</t>
  </si>
  <si>
    <t>缪巷村委东堰组</t>
  </si>
  <si>
    <t>缪国平</t>
  </si>
  <si>
    <t>缪巷村委窑阿里组</t>
  </si>
  <si>
    <t>郑连发</t>
  </si>
  <si>
    <t>缪小保</t>
  </si>
  <si>
    <t>叶小贵</t>
  </si>
  <si>
    <t>缪巷村委邱家组</t>
  </si>
  <si>
    <t>朱爱福</t>
  </si>
  <si>
    <t>缪巷村委井巷组</t>
  </si>
  <si>
    <t>施耀清</t>
  </si>
  <si>
    <t>缪巷村委垅岗组</t>
  </si>
  <si>
    <t>丁建平</t>
  </si>
  <si>
    <t>芮阿平</t>
  </si>
  <si>
    <t>毛家村委金家组</t>
  </si>
  <si>
    <t>易善清</t>
  </si>
  <si>
    <t>毛家村委南庙组</t>
  </si>
  <si>
    <t>姚忠华</t>
  </si>
  <si>
    <t>毛家村委毛家组</t>
  </si>
  <si>
    <t>邢小龙</t>
  </si>
  <si>
    <t>毛家村委把家组</t>
  </si>
  <si>
    <t>把友清</t>
  </si>
  <si>
    <t>张锁根</t>
  </si>
  <si>
    <t>毛家村委上塘巷组</t>
  </si>
  <si>
    <t>芮和青</t>
  </si>
  <si>
    <t>把荣保</t>
  </si>
  <si>
    <t>毛家村委张家组</t>
  </si>
  <si>
    <t>李和平</t>
  </si>
  <si>
    <t>把金伟</t>
  </si>
  <si>
    <t>毛家村委五里墩组</t>
  </si>
  <si>
    <t>戴和平</t>
  </si>
  <si>
    <t>把桂水</t>
  </si>
  <si>
    <t>毛家村委庙下组</t>
  </si>
  <si>
    <t>袁全伢</t>
  </si>
  <si>
    <t>湖西村委大河组</t>
  </si>
  <si>
    <t>于春林</t>
  </si>
  <si>
    <t>河口村委东里组</t>
  </si>
  <si>
    <t>杜守福</t>
  </si>
  <si>
    <t>河口村委上河口组</t>
  </si>
  <si>
    <t>陈思清</t>
  </si>
  <si>
    <t>河口村委巷埂组</t>
  </si>
  <si>
    <t>河口村委刘圩组</t>
  </si>
  <si>
    <t>刘闻新</t>
  </si>
  <si>
    <t>乘马圩村委丁家组</t>
  </si>
  <si>
    <t>黄光有</t>
  </si>
  <si>
    <t>乘马圩村委夏家湾组</t>
  </si>
  <si>
    <t>江秀珍</t>
  </si>
  <si>
    <t>乘马圩村委强墩组</t>
  </si>
  <si>
    <t>王朝民</t>
  </si>
  <si>
    <t>南渡镇平城村</t>
  </si>
  <si>
    <t>大圩</t>
  </si>
  <si>
    <t>徐启胜</t>
  </si>
  <si>
    <t>宋志伟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</si>
</sst>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36" x14ac:knownFonts="1">
    <font>
      <sz val="11"/>
      <color theme="1"/>
      <name val="等线"/>
      <charset val="134"/>
      <scheme val="minor"/>
    </font>
    <font>
      <b/>
      <sz val="18"/>
      <color indexed="8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8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6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1"/>
      <color indexed="15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0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11"/>
      <name val="宋体"/>
      <family val="3"/>
      <charset val="134"/>
    </font>
    <font>
      <sz val="20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b/>
      <sz val="18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6"/>
      <color rgb="FF000000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28" fillId="0" borderId="0" xfId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76" fontId="28" fillId="0" borderId="0" xfId="1" applyNumberFormat="1">
      <alignment vertical="center"/>
    </xf>
    <xf numFmtId="0" fontId="28" fillId="0" borderId="0" xfId="5" applyAlignment="1">
      <alignment horizontal="center" vertical="center"/>
    </xf>
    <xf numFmtId="0" fontId="28" fillId="0" borderId="0" xfId="5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176" fontId="28" fillId="0" borderId="0" xfId="5" applyNumberForma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>
      <alignment vertical="center"/>
    </xf>
    <xf numFmtId="0" fontId="16" fillId="0" borderId="0" xfId="2" applyAlignment="1">
      <alignment horizontal="center" vertical="center"/>
    </xf>
    <xf numFmtId="0" fontId="16" fillId="0" borderId="6" xfId="2" applyBorder="1" applyAlignment="1">
      <alignment horizontal="center" vertical="center" wrapText="1"/>
    </xf>
    <xf numFmtId="0" fontId="16" fillId="0" borderId="6" xfId="2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1" fontId="18" fillId="0" borderId="1" xfId="2" applyNumberFormat="1" applyFont="1" applyBorder="1" applyAlignment="1">
      <alignment horizontal="center" vertical="center" wrapText="1"/>
    </xf>
    <xf numFmtId="1" fontId="18" fillId="0" borderId="1" xfId="2" applyNumberFormat="1" applyFont="1" applyBorder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1" fontId="18" fillId="0" borderId="10" xfId="2" applyNumberFormat="1" applyFont="1" applyBorder="1" applyAlignment="1">
      <alignment horizontal="center" vertical="center"/>
    </xf>
    <xf numFmtId="176" fontId="16" fillId="0" borderId="0" xfId="2" applyNumberFormat="1">
      <alignment vertical="center"/>
    </xf>
    <xf numFmtId="0" fontId="28" fillId="2" borderId="0" xfId="5" applyFill="1" applyAlignment="1">
      <alignment horizontal="center" vertical="center"/>
    </xf>
    <xf numFmtId="0" fontId="20" fillId="0" borderId="1" xfId="5" applyFont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vertical="center" wrapText="1"/>
    </xf>
    <xf numFmtId="1" fontId="20" fillId="2" borderId="1" xfId="5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horizontal="center" vertical="center"/>
    </xf>
    <xf numFmtId="0" fontId="22" fillId="2" borderId="1" xfId="5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1" fillId="0" borderId="0" xfId="5" applyFont="1">
      <alignment vertical="center"/>
    </xf>
    <xf numFmtId="0" fontId="11" fillId="0" borderId="11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/>
    </xf>
    <xf numFmtId="1" fontId="11" fillId="0" borderId="1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7" fillId="0" borderId="0" xfId="4">
      <alignment vertical="center"/>
    </xf>
    <xf numFmtId="0" fontId="5" fillId="0" borderId="1" xfId="4" applyFont="1" applyBorder="1" applyAlignment="1">
      <alignment horizontal="center" vertical="center" wrapText="1"/>
    </xf>
    <xf numFmtId="1" fontId="5" fillId="0" borderId="1" xfId="4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" fontId="21" fillId="2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32" fillId="0" borderId="0" xfId="6" applyFont="1">
      <alignment vertical="center"/>
    </xf>
    <xf numFmtId="0" fontId="33" fillId="0" borderId="1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 wrapText="1"/>
    </xf>
    <xf numFmtId="0" fontId="33" fillId="0" borderId="0" xfId="6" applyFont="1">
      <alignment vertical="center"/>
    </xf>
    <xf numFmtId="0" fontId="34" fillId="0" borderId="1" xfId="6" applyFont="1" applyBorder="1" applyAlignment="1">
      <alignment horizontal="center" vertical="center"/>
    </xf>
    <xf numFmtId="1" fontId="34" fillId="0" borderId="1" xfId="6" applyNumberFormat="1" applyFont="1" applyBorder="1" applyAlignment="1">
      <alignment horizontal="center" vertical="center"/>
    </xf>
    <xf numFmtId="176" fontId="35" fillId="0" borderId="0" xfId="6" applyNumberFormat="1" applyFont="1">
      <alignment vertical="center"/>
    </xf>
    <xf numFmtId="0" fontId="35" fillId="0" borderId="0" xfId="6" applyFont="1">
      <alignment vertical="center"/>
    </xf>
    <xf numFmtId="176" fontId="33" fillId="0" borderId="0" xfId="6" applyNumberFormat="1" applyFont="1">
      <alignment vertical="center"/>
    </xf>
    <xf numFmtId="0" fontId="34" fillId="0" borderId="1" xfId="6" applyFont="1" applyBorder="1" applyAlignment="1">
      <alignment horizontal="center" vertical="center" wrapText="1"/>
    </xf>
    <xf numFmtId="0" fontId="30" fillId="0" borderId="0" xfId="6" applyAlignment="1">
      <alignment horizontal="center" vertical="center"/>
    </xf>
    <xf numFmtId="0" fontId="30" fillId="0" borderId="0" xfId="6">
      <alignment vertical="center"/>
    </xf>
    <xf numFmtId="1" fontId="0" fillId="0" borderId="0" xfId="0" applyNumberFormat="1" applyAlignment="1">
      <alignment horizontal="center" vertical="center"/>
    </xf>
    <xf numFmtId="177" fontId="16" fillId="0" borderId="0" xfId="2" applyNumberFormat="1">
      <alignment vertical="center"/>
    </xf>
    <xf numFmtId="177" fontId="28" fillId="0" borderId="0" xfId="1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31" fillId="0" borderId="0" xfId="6" applyFont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3" xfId="6" applyFont="1" applyBorder="1" applyAlignment="1">
      <alignment horizontal="center" vertical="center"/>
    </xf>
    <xf numFmtId="0" fontId="30" fillId="0" borderId="0" xfId="6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7">
    <cellStyle name="常规" xfId="0" builtinId="0"/>
    <cellStyle name="常规 11" xfId="1" xr:uid="{00000000-0005-0000-0000-000031000000}"/>
    <cellStyle name="常规 11 2" xfId="6" xr:uid="{CEF14C88-77FB-462C-9DA4-1D8B76BF9C8B}"/>
    <cellStyle name="常规 2" xfId="2" xr:uid="{00000000-0005-0000-0000-000032000000}"/>
    <cellStyle name="常规 24" xfId="3" xr:uid="{00000000-0005-0000-0000-000033000000}"/>
    <cellStyle name="常规 3" xfId="4" xr:uid="{00000000-0005-0000-0000-000034000000}"/>
    <cellStyle name="常规 4" xfId="5" xr:uid="{00000000-0005-0000-0000-000035000000}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orkbookViewId="0">
      <selection activeCell="G2" sqref="G1:H1048576"/>
    </sheetView>
  </sheetViews>
  <sheetFormatPr defaultColWidth="9" defaultRowHeight="14.25" x14ac:dyDescent="0.2"/>
  <cols>
    <col min="2" max="2" width="20" customWidth="1"/>
    <col min="3" max="6" width="15" customWidth="1"/>
  </cols>
  <sheetData>
    <row r="1" spans="1:6" ht="22.5" x14ac:dyDescent="0.2">
      <c r="A1" s="93" t="s">
        <v>0</v>
      </c>
      <c r="B1" s="93"/>
      <c r="C1" s="93"/>
      <c r="D1" s="93"/>
      <c r="E1" s="93"/>
      <c r="F1" s="93"/>
    </row>
    <row r="2" spans="1:6" ht="53.2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88.5" customHeight="1" x14ac:dyDescent="0.2">
      <c r="A3" s="2">
        <v>1</v>
      </c>
      <c r="B3" s="2" t="s">
        <v>7</v>
      </c>
      <c r="C3" s="2" t="s">
        <v>8</v>
      </c>
      <c r="D3" s="2">
        <v>40</v>
      </c>
      <c r="E3" s="19">
        <f>D3/D10*100</f>
        <v>5</v>
      </c>
      <c r="F3" s="19">
        <f>E3/E10*103</f>
        <v>5</v>
      </c>
    </row>
    <row r="4" spans="1:6" ht="33.75" customHeight="1" x14ac:dyDescent="0.2">
      <c r="A4" s="2">
        <v>2</v>
      </c>
      <c r="B4" s="2" t="s">
        <v>9</v>
      </c>
      <c r="C4" s="2" t="s">
        <v>10</v>
      </c>
      <c r="D4" s="2">
        <v>178.74</v>
      </c>
      <c r="E4" s="19">
        <f>D4/D10*100</f>
        <v>22</v>
      </c>
      <c r="F4" s="19">
        <f>E4/E10*103</f>
        <v>23</v>
      </c>
    </row>
    <row r="5" spans="1:6" ht="33.75" customHeight="1" x14ac:dyDescent="0.2">
      <c r="A5" s="2">
        <v>3</v>
      </c>
      <c r="B5" s="2" t="s">
        <v>9</v>
      </c>
      <c r="C5" s="2" t="s">
        <v>11</v>
      </c>
      <c r="D5" s="2">
        <v>116</v>
      </c>
      <c r="E5" s="19">
        <f>D5/D10*100</f>
        <v>14</v>
      </c>
      <c r="F5" s="19">
        <f>E5/E10*103</f>
        <v>14</v>
      </c>
    </row>
    <row r="6" spans="1:6" ht="33.75" customHeight="1" x14ac:dyDescent="0.2">
      <c r="A6" s="2">
        <v>4</v>
      </c>
      <c r="B6" s="2" t="s">
        <v>12</v>
      </c>
      <c r="C6" s="2" t="s">
        <v>13</v>
      </c>
      <c r="D6" s="2">
        <v>180</v>
      </c>
      <c r="E6" s="19">
        <f>D6/D10*100</f>
        <v>22</v>
      </c>
      <c r="F6" s="19">
        <f>E6/E10*103</f>
        <v>23</v>
      </c>
    </row>
    <row r="7" spans="1:6" ht="33.75" customHeight="1" x14ac:dyDescent="0.2">
      <c r="A7" s="2">
        <v>5</v>
      </c>
      <c r="B7" s="2" t="s">
        <v>14</v>
      </c>
      <c r="C7" s="2" t="s">
        <v>15</v>
      </c>
      <c r="D7" s="2">
        <v>142.31</v>
      </c>
      <c r="E7" s="19">
        <f>D7/D10*100</f>
        <v>17</v>
      </c>
      <c r="F7" s="19">
        <f>E7/E10*103</f>
        <v>18</v>
      </c>
    </row>
    <row r="8" spans="1:6" ht="33.75" customHeight="1" x14ac:dyDescent="0.2">
      <c r="A8" s="2">
        <v>6</v>
      </c>
      <c r="B8" s="2" t="s">
        <v>14</v>
      </c>
      <c r="C8" s="2" t="s">
        <v>16</v>
      </c>
      <c r="D8" s="2">
        <v>115.26</v>
      </c>
      <c r="E8" s="19">
        <f>D8/D10*100</f>
        <v>14</v>
      </c>
      <c r="F8" s="19">
        <f>E8/E10*103</f>
        <v>14</v>
      </c>
    </row>
    <row r="9" spans="1:6" ht="33.75" customHeight="1" x14ac:dyDescent="0.2">
      <c r="A9" s="2">
        <v>7</v>
      </c>
      <c r="B9" s="2" t="s">
        <v>17</v>
      </c>
      <c r="C9" s="2" t="s">
        <v>11</v>
      </c>
      <c r="D9" s="2">
        <v>50</v>
      </c>
      <c r="E9" s="19">
        <f>D9/D10*100</f>
        <v>6</v>
      </c>
      <c r="F9" s="19">
        <f>E9/E10*103</f>
        <v>6</v>
      </c>
    </row>
    <row r="10" spans="1:6" ht="28.5" customHeight="1" x14ac:dyDescent="0.2">
      <c r="A10" s="94" t="s">
        <v>18</v>
      </c>
      <c r="B10" s="95"/>
      <c r="C10" s="96"/>
      <c r="D10" s="2">
        <f>SUM(D3:D9)</f>
        <v>822.31</v>
      </c>
      <c r="E10" s="19">
        <f>SUM(E3:E9)</f>
        <v>100</v>
      </c>
      <c r="F10" s="19">
        <f>SUM(F3:F9)</f>
        <v>103</v>
      </c>
    </row>
  </sheetData>
  <mergeCells count="2">
    <mergeCell ref="A1:F1"/>
    <mergeCell ref="A10:C10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G20" sqref="A20:XFD21"/>
    </sheetView>
  </sheetViews>
  <sheetFormatPr defaultColWidth="9" defaultRowHeight="14.25" x14ac:dyDescent="0.2"/>
  <cols>
    <col min="1" max="1" width="9.875" customWidth="1"/>
    <col min="2" max="6" width="18" customWidth="1"/>
  </cols>
  <sheetData>
    <row r="1" spans="1:6" ht="49.5" customHeight="1" x14ac:dyDescent="0.2">
      <c r="A1" s="97" t="s">
        <v>19</v>
      </c>
      <c r="B1" s="97"/>
      <c r="C1" s="97"/>
      <c r="D1" s="97"/>
      <c r="E1" s="97"/>
      <c r="F1" s="97"/>
    </row>
    <row r="2" spans="1:6" ht="56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8.75" x14ac:dyDescent="0.2">
      <c r="A3" s="2">
        <v>1</v>
      </c>
      <c r="B3" s="2" t="s">
        <v>20</v>
      </c>
      <c r="C3" s="2" t="s">
        <v>21</v>
      </c>
      <c r="D3" s="2">
        <v>25</v>
      </c>
      <c r="E3" s="19">
        <f>D3/D19*111</f>
        <v>3</v>
      </c>
      <c r="F3" s="2">
        <v>3</v>
      </c>
    </row>
    <row r="4" spans="1:6" ht="18.75" x14ac:dyDescent="0.2">
      <c r="A4" s="2">
        <v>2</v>
      </c>
      <c r="B4" s="2" t="s">
        <v>20</v>
      </c>
      <c r="C4" s="2" t="s">
        <v>22</v>
      </c>
      <c r="D4" s="2">
        <v>9</v>
      </c>
      <c r="E4" s="19">
        <f>D4/D19*111</f>
        <v>1</v>
      </c>
      <c r="F4" s="2">
        <v>1</v>
      </c>
    </row>
    <row r="5" spans="1:6" ht="18.75" x14ac:dyDescent="0.2">
      <c r="A5" s="2">
        <v>3</v>
      </c>
      <c r="B5" s="2" t="s">
        <v>23</v>
      </c>
      <c r="C5" s="2" t="s">
        <v>24</v>
      </c>
      <c r="D5" s="2">
        <v>5</v>
      </c>
      <c r="E5" s="19">
        <f>D5/D19*111</f>
        <v>1</v>
      </c>
      <c r="F5" s="2">
        <v>1</v>
      </c>
    </row>
    <row r="6" spans="1:6" ht="18.75" x14ac:dyDescent="0.2">
      <c r="A6" s="2">
        <v>4</v>
      </c>
      <c r="B6" s="2" t="s">
        <v>23</v>
      </c>
      <c r="C6" s="2" t="s">
        <v>25</v>
      </c>
      <c r="D6" s="2">
        <v>5</v>
      </c>
      <c r="E6" s="19">
        <f>D6/D19*111</f>
        <v>1</v>
      </c>
      <c r="F6" s="2">
        <v>1</v>
      </c>
    </row>
    <row r="7" spans="1:6" ht="18.75" x14ac:dyDescent="0.2">
      <c r="A7" s="2">
        <v>5</v>
      </c>
      <c r="B7" s="2" t="s">
        <v>23</v>
      </c>
      <c r="C7" s="2" t="s">
        <v>26</v>
      </c>
      <c r="D7" s="2">
        <v>5</v>
      </c>
      <c r="E7" s="19">
        <f>D7/D19*111</f>
        <v>1</v>
      </c>
      <c r="F7" s="2">
        <v>1</v>
      </c>
    </row>
    <row r="8" spans="1:6" ht="18.75" x14ac:dyDescent="0.2">
      <c r="A8" s="2">
        <v>6</v>
      </c>
      <c r="B8" s="2" t="s">
        <v>23</v>
      </c>
      <c r="C8" s="2" t="s">
        <v>27</v>
      </c>
      <c r="D8" s="2">
        <v>40</v>
      </c>
      <c r="E8" s="19">
        <f>D8/D19*111</f>
        <v>5</v>
      </c>
      <c r="F8" s="2">
        <v>5</v>
      </c>
    </row>
    <row r="9" spans="1:6" ht="18.75" x14ac:dyDescent="0.2">
      <c r="A9" s="2">
        <v>7</v>
      </c>
      <c r="B9" s="2" t="s">
        <v>23</v>
      </c>
      <c r="C9" s="2" t="s">
        <v>28</v>
      </c>
      <c r="D9" s="2">
        <v>28.78</v>
      </c>
      <c r="E9" s="19">
        <v>3</v>
      </c>
      <c r="F9" s="2">
        <v>3</v>
      </c>
    </row>
    <row r="10" spans="1:6" ht="18.75" x14ac:dyDescent="0.2">
      <c r="A10" s="2">
        <v>8</v>
      </c>
      <c r="B10" s="2" t="s">
        <v>23</v>
      </c>
      <c r="C10" s="2" t="s">
        <v>29</v>
      </c>
      <c r="D10" s="2">
        <v>42.01</v>
      </c>
      <c r="E10" s="19">
        <f>D10/D19*111</f>
        <v>5</v>
      </c>
      <c r="F10" s="2">
        <v>5</v>
      </c>
    </row>
    <row r="11" spans="1:6" ht="18.75" x14ac:dyDescent="0.2">
      <c r="A11" s="2">
        <v>9</v>
      </c>
      <c r="B11" s="2" t="s">
        <v>23</v>
      </c>
      <c r="C11" s="2" t="s">
        <v>30</v>
      </c>
      <c r="D11" s="2">
        <v>21.09</v>
      </c>
      <c r="E11" s="19">
        <v>3</v>
      </c>
      <c r="F11" s="19">
        <v>3</v>
      </c>
    </row>
    <row r="12" spans="1:6" ht="18.75" x14ac:dyDescent="0.2">
      <c r="A12" s="2">
        <v>10</v>
      </c>
      <c r="B12" s="2" t="s">
        <v>23</v>
      </c>
      <c r="C12" s="2" t="s">
        <v>31</v>
      </c>
      <c r="D12" s="2">
        <v>325.31</v>
      </c>
      <c r="E12" s="19">
        <v>39</v>
      </c>
      <c r="F12" s="19">
        <v>41</v>
      </c>
    </row>
    <row r="13" spans="1:6" ht="18.75" x14ac:dyDescent="0.2">
      <c r="A13" s="2">
        <v>11</v>
      </c>
      <c r="B13" s="2" t="s">
        <v>32</v>
      </c>
      <c r="C13" s="2" t="s">
        <v>33</v>
      </c>
      <c r="D13" s="2">
        <v>5</v>
      </c>
      <c r="E13" s="19">
        <f>D13/D19*111</f>
        <v>1</v>
      </c>
      <c r="F13" s="2">
        <v>1</v>
      </c>
    </row>
    <row r="14" spans="1:6" ht="18.75" x14ac:dyDescent="0.2">
      <c r="A14" s="2">
        <v>12</v>
      </c>
      <c r="B14" s="2" t="s">
        <v>34</v>
      </c>
      <c r="C14" s="2" t="s">
        <v>35</v>
      </c>
      <c r="D14" s="2">
        <v>100</v>
      </c>
      <c r="E14" s="19">
        <v>12</v>
      </c>
      <c r="F14" s="19">
        <v>12</v>
      </c>
    </row>
    <row r="15" spans="1:6" ht="18.75" x14ac:dyDescent="0.2">
      <c r="A15" s="2">
        <v>13</v>
      </c>
      <c r="B15" s="2" t="s">
        <v>34</v>
      </c>
      <c r="C15" s="2" t="s">
        <v>36</v>
      </c>
      <c r="D15" s="2">
        <v>127</v>
      </c>
      <c r="E15" s="19">
        <v>15</v>
      </c>
      <c r="F15" s="2">
        <v>16</v>
      </c>
    </row>
    <row r="16" spans="1:6" ht="18.75" x14ac:dyDescent="0.2">
      <c r="A16" s="2">
        <v>14</v>
      </c>
      <c r="B16" s="2" t="s">
        <v>37</v>
      </c>
      <c r="C16" s="2" t="s">
        <v>38</v>
      </c>
      <c r="D16" s="2">
        <v>12</v>
      </c>
      <c r="E16" s="19">
        <v>1</v>
      </c>
      <c r="F16" s="2">
        <v>1</v>
      </c>
    </row>
    <row r="17" spans="1:6" ht="18.75" x14ac:dyDescent="0.2">
      <c r="A17" s="2">
        <v>15</v>
      </c>
      <c r="B17" s="2" t="s">
        <v>37</v>
      </c>
      <c r="C17" s="2" t="s">
        <v>39</v>
      </c>
      <c r="D17" s="2">
        <v>130</v>
      </c>
      <c r="E17" s="19">
        <f>D17/D19*111</f>
        <v>16</v>
      </c>
      <c r="F17" s="19">
        <v>16</v>
      </c>
    </row>
    <row r="18" spans="1:6" ht="18.75" x14ac:dyDescent="0.2">
      <c r="A18" s="2">
        <v>16</v>
      </c>
      <c r="B18" s="2" t="s">
        <v>37</v>
      </c>
      <c r="C18" s="2" t="s">
        <v>40</v>
      </c>
      <c r="D18" s="2">
        <v>31.56</v>
      </c>
      <c r="E18" s="19">
        <f>D18/D19*111</f>
        <v>4</v>
      </c>
      <c r="F18" s="2">
        <v>4</v>
      </c>
    </row>
    <row r="19" spans="1:6" ht="18.75" x14ac:dyDescent="0.2">
      <c r="A19" s="94" t="s">
        <v>18</v>
      </c>
      <c r="B19" s="95"/>
      <c r="C19" s="96"/>
      <c r="D19" s="2">
        <f>SUM(D3:D18)</f>
        <v>911.75</v>
      </c>
      <c r="E19" s="19">
        <f>SUM(E3:E18)</f>
        <v>111</v>
      </c>
      <c r="F19" s="19">
        <f>SUM(F3:F18)</f>
        <v>114</v>
      </c>
    </row>
  </sheetData>
  <mergeCells count="2">
    <mergeCell ref="A1:F1"/>
    <mergeCell ref="A19:C19"/>
  </mergeCells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22" workbookViewId="0">
      <selection activeCell="G35" sqref="A35:XFD36"/>
    </sheetView>
  </sheetViews>
  <sheetFormatPr defaultColWidth="9" defaultRowHeight="14.25" x14ac:dyDescent="0.2"/>
  <cols>
    <col min="2" max="2" width="13.125" customWidth="1"/>
    <col min="3" max="6" width="19.5" customWidth="1"/>
  </cols>
  <sheetData>
    <row r="1" spans="1:6" ht="36" customHeight="1" x14ac:dyDescent="0.2">
      <c r="A1" s="93" t="s">
        <v>0</v>
      </c>
      <c r="B1" s="93"/>
      <c r="C1" s="93"/>
      <c r="D1" s="93"/>
      <c r="E1" s="93"/>
      <c r="F1" s="93"/>
    </row>
    <row r="2" spans="1:6" ht="51.7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37.5" x14ac:dyDescent="0.2">
      <c r="A3" s="68">
        <v>1</v>
      </c>
      <c r="B3" s="2" t="s">
        <v>41</v>
      </c>
      <c r="C3" s="2" t="s">
        <v>42</v>
      </c>
      <c r="D3" s="68">
        <v>92.93</v>
      </c>
      <c r="E3" s="69">
        <v>11</v>
      </c>
      <c r="F3" s="69">
        <v>12</v>
      </c>
    </row>
    <row r="4" spans="1:6" ht="37.5" x14ac:dyDescent="0.2">
      <c r="A4" s="68">
        <v>2</v>
      </c>
      <c r="B4" s="2" t="s">
        <v>41</v>
      </c>
      <c r="C4" s="2" t="s">
        <v>43</v>
      </c>
      <c r="D4" s="68">
        <v>15.18</v>
      </c>
      <c r="E4" s="69">
        <v>2</v>
      </c>
      <c r="F4" s="69">
        <v>2</v>
      </c>
    </row>
    <row r="5" spans="1:6" ht="37.5" x14ac:dyDescent="0.2">
      <c r="A5" s="68">
        <v>3</v>
      </c>
      <c r="B5" s="2" t="s">
        <v>41</v>
      </c>
      <c r="C5" s="2" t="s">
        <v>44</v>
      </c>
      <c r="D5" s="68">
        <v>17</v>
      </c>
      <c r="E5" s="69">
        <v>2</v>
      </c>
      <c r="F5" s="69">
        <v>2</v>
      </c>
    </row>
    <row r="6" spans="1:6" ht="37.5" x14ac:dyDescent="0.2">
      <c r="A6" s="68">
        <v>4</v>
      </c>
      <c r="B6" s="2" t="s">
        <v>41</v>
      </c>
      <c r="C6" s="2" t="s">
        <v>45</v>
      </c>
      <c r="D6" s="68">
        <v>170</v>
      </c>
      <c r="E6" s="69">
        <v>21</v>
      </c>
      <c r="F6" s="69">
        <v>21</v>
      </c>
    </row>
    <row r="7" spans="1:6" ht="37.5" x14ac:dyDescent="0.2">
      <c r="A7" s="68">
        <v>5</v>
      </c>
      <c r="B7" s="2" t="s">
        <v>46</v>
      </c>
      <c r="C7" s="2" t="s">
        <v>47</v>
      </c>
      <c r="D7" s="68">
        <v>132</v>
      </c>
      <c r="E7" s="69">
        <v>16</v>
      </c>
      <c r="F7" s="69">
        <v>16</v>
      </c>
    </row>
    <row r="8" spans="1:6" ht="37.5" x14ac:dyDescent="0.2">
      <c r="A8" s="68">
        <v>6</v>
      </c>
      <c r="B8" s="2" t="s">
        <v>46</v>
      </c>
      <c r="C8" s="2" t="s">
        <v>48</v>
      </c>
      <c r="D8" s="68">
        <v>61.9</v>
      </c>
      <c r="E8" s="69">
        <v>8</v>
      </c>
      <c r="F8" s="69">
        <v>8</v>
      </c>
    </row>
    <row r="9" spans="1:6" ht="37.5" x14ac:dyDescent="0.2">
      <c r="A9" s="68">
        <v>7</v>
      </c>
      <c r="B9" s="2" t="s">
        <v>49</v>
      </c>
      <c r="C9" s="2" t="s">
        <v>50</v>
      </c>
      <c r="D9" s="68">
        <v>55.23</v>
      </c>
      <c r="E9" s="69">
        <v>7</v>
      </c>
      <c r="F9" s="69">
        <v>7</v>
      </c>
    </row>
    <row r="10" spans="1:6" ht="37.5" x14ac:dyDescent="0.2">
      <c r="A10" s="68">
        <v>8</v>
      </c>
      <c r="B10" s="2" t="s">
        <v>49</v>
      </c>
      <c r="C10" s="2" t="s">
        <v>42</v>
      </c>
      <c r="D10" s="68">
        <v>230.51</v>
      </c>
      <c r="E10" s="69">
        <v>28</v>
      </c>
      <c r="F10" s="69">
        <v>29</v>
      </c>
    </row>
    <row r="11" spans="1:6" ht="37.5" x14ac:dyDescent="0.2">
      <c r="A11" s="68">
        <v>9</v>
      </c>
      <c r="B11" s="2" t="s">
        <v>49</v>
      </c>
      <c r="C11" s="2" t="s">
        <v>51</v>
      </c>
      <c r="D11" s="68">
        <v>48.79</v>
      </c>
      <c r="E11" s="69">
        <v>6</v>
      </c>
      <c r="F11" s="69">
        <v>6</v>
      </c>
    </row>
    <row r="12" spans="1:6" ht="37.5" x14ac:dyDescent="0.2">
      <c r="A12" s="68">
        <v>10</v>
      </c>
      <c r="B12" s="2" t="s">
        <v>49</v>
      </c>
      <c r="C12" s="2" t="s">
        <v>52</v>
      </c>
      <c r="D12" s="68">
        <v>246.05</v>
      </c>
      <c r="E12" s="69">
        <v>30</v>
      </c>
      <c r="F12" s="69">
        <v>31</v>
      </c>
    </row>
    <row r="13" spans="1:6" ht="37.5" x14ac:dyDescent="0.2">
      <c r="A13" s="68">
        <v>11</v>
      </c>
      <c r="B13" s="2" t="s">
        <v>49</v>
      </c>
      <c r="C13" s="2" t="s">
        <v>53</v>
      </c>
      <c r="D13" s="68">
        <v>58.48</v>
      </c>
      <c r="E13" s="69">
        <v>7</v>
      </c>
      <c r="F13" s="69">
        <v>7</v>
      </c>
    </row>
    <row r="14" spans="1:6" ht="37.5" x14ac:dyDescent="0.2">
      <c r="A14" s="68">
        <v>12</v>
      </c>
      <c r="B14" s="2" t="s">
        <v>49</v>
      </c>
      <c r="C14" s="2" t="s">
        <v>54</v>
      </c>
      <c r="D14" s="68">
        <v>71.94</v>
      </c>
      <c r="E14" s="69">
        <v>9</v>
      </c>
      <c r="F14" s="69">
        <v>9</v>
      </c>
    </row>
    <row r="15" spans="1:6" ht="37.5" x14ac:dyDescent="0.2">
      <c r="A15" s="68">
        <v>13</v>
      </c>
      <c r="B15" s="2" t="s">
        <v>55</v>
      </c>
      <c r="C15" s="2" t="s">
        <v>56</v>
      </c>
      <c r="D15" s="68">
        <v>266</v>
      </c>
      <c r="E15" s="69">
        <v>32</v>
      </c>
      <c r="F15" s="69">
        <v>33</v>
      </c>
    </row>
    <row r="16" spans="1:6" ht="37.5" x14ac:dyDescent="0.2">
      <c r="A16" s="68">
        <v>14</v>
      </c>
      <c r="B16" s="2" t="s">
        <v>57</v>
      </c>
      <c r="C16" s="2" t="s">
        <v>58</v>
      </c>
      <c r="D16" s="68">
        <v>32.799999999999997</v>
      </c>
      <c r="E16" s="69">
        <v>4</v>
      </c>
      <c r="F16" s="69">
        <v>4</v>
      </c>
    </row>
    <row r="17" spans="1:6" ht="37.5" x14ac:dyDescent="0.2">
      <c r="A17" s="68">
        <v>15</v>
      </c>
      <c r="B17" s="2" t="s">
        <v>57</v>
      </c>
      <c r="C17" s="2" t="s">
        <v>59</v>
      </c>
      <c r="D17" s="68">
        <v>13</v>
      </c>
      <c r="E17" s="69">
        <v>2</v>
      </c>
      <c r="F17" s="69">
        <v>2</v>
      </c>
    </row>
    <row r="18" spans="1:6" ht="37.5" x14ac:dyDescent="0.2">
      <c r="A18" s="68">
        <v>16</v>
      </c>
      <c r="B18" s="2" t="s">
        <v>60</v>
      </c>
      <c r="C18" s="2" t="s">
        <v>61</v>
      </c>
      <c r="D18" s="68">
        <v>30</v>
      </c>
      <c r="E18" s="69">
        <v>4</v>
      </c>
      <c r="F18" s="69">
        <v>4</v>
      </c>
    </row>
    <row r="19" spans="1:6" ht="37.5" x14ac:dyDescent="0.2">
      <c r="A19" s="68">
        <v>17</v>
      </c>
      <c r="B19" s="2" t="s">
        <v>60</v>
      </c>
      <c r="C19" s="2" t="s">
        <v>62</v>
      </c>
      <c r="D19" s="68">
        <v>100</v>
      </c>
      <c r="E19" s="69">
        <v>12</v>
      </c>
      <c r="F19" s="69">
        <v>13</v>
      </c>
    </row>
    <row r="20" spans="1:6" ht="37.5" x14ac:dyDescent="0.2">
      <c r="A20" s="68">
        <v>18</v>
      </c>
      <c r="B20" s="2" t="s">
        <v>60</v>
      </c>
      <c r="C20" s="2" t="s">
        <v>63</v>
      </c>
      <c r="D20" s="68">
        <v>200</v>
      </c>
      <c r="E20" s="69">
        <v>24</v>
      </c>
      <c r="F20" s="69">
        <v>25</v>
      </c>
    </row>
    <row r="21" spans="1:6" ht="37.5" x14ac:dyDescent="0.2">
      <c r="A21" s="68">
        <v>19</v>
      </c>
      <c r="B21" s="2" t="s">
        <v>64</v>
      </c>
      <c r="C21" s="2" t="s">
        <v>65</v>
      </c>
      <c r="D21" s="68">
        <v>160</v>
      </c>
      <c r="E21" s="69">
        <v>19</v>
      </c>
      <c r="F21" s="69">
        <v>20</v>
      </c>
    </row>
    <row r="22" spans="1:6" ht="37.5" x14ac:dyDescent="0.2">
      <c r="A22" s="68">
        <v>20</v>
      </c>
      <c r="B22" s="2" t="s">
        <v>64</v>
      </c>
      <c r="C22" s="2" t="s">
        <v>66</v>
      </c>
      <c r="D22" s="68">
        <v>120</v>
      </c>
      <c r="E22" s="69">
        <v>15</v>
      </c>
      <c r="F22" s="69">
        <v>15</v>
      </c>
    </row>
    <row r="23" spans="1:6" ht="37.5" x14ac:dyDescent="0.2">
      <c r="A23" s="68">
        <v>21</v>
      </c>
      <c r="B23" s="2" t="s">
        <v>67</v>
      </c>
      <c r="C23" s="2" t="s">
        <v>68</v>
      </c>
      <c r="D23" s="68">
        <v>152.1</v>
      </c>
      <c r="E23" s="69">
        <v>19</v>
      </c>
      <c r="F23" s="69">
        <v>20</v>
      </c>
    </row>
    <row r="24" spans="1:6" ht="37.5" x14ac:dyDescent="0.2">
      <c r="A24" s="68">
        <v>22</v>
      </c>
      <c r="B24" s="2" t="s">
        <v>67</v>
      </c>
      <c r="C24" s="2" t="s">
        <v>69</v>
      </c>
      <c r="D24" s="68">
        <v>148</v>
      </c>
      <c r="E24" s="69">
        <v>18</v>
      </c>
      <c r="F24" s="69">
        <v>19</v>
      </c>
    </row>
    <row r="25" spans="1:6" ht="37.5" x14ac:dyDescent="0.2">
      <c r="A25" s="68">
        <v>23</v>
      </c>
      <c r="B25" s="2" t="s">
        <v>67</v>
      </c>
      <c r="C25" s="2" t="s">
        <v>70</v>
      </c>
      <c r="D25" s="68">
        <v>83</v>
      </c>
      <c r="E25" s="69">
        <v>10</v>
      </c>
      <c r="F25" s="69">
        <v>10</v>
      </c>
    </row>
    <row r="26" spans="1:6" ht="37.5" x14ac:dyDescent="0.2">
      <c r="A26" s="68">
        <v>24</v>
      </c>
      <c r="B26" s="2" t="s">
        <v>67</v>
      </c>
      <c r="C26" s="2" t="s">
        <v>71</v>
      </c>
      <c r="D26" s="68">
        <v>152.08000000000001</v>
      </c>
      <c r="E26" s="69">
        <v>18</v>
      </c>
      <c r="F26" s="69">
        <v>19</v>
      </c>
    </row>
    <row r="27" spans="1:6" ht="37.5" x14ac:dyDescent="0.2">
      <c r="A27" s="68">
        <v>25</v>
      </c>
      <c r="B27" s="2" t="s">
        <v>67</v>
      </c>
      <c r="C27" s="2" t="s">
        <v>72</v>
      </c>
      <c r="D27" s="68">
        <v>265</v>
      </c>
      <c r="E27" s="69">
        <v>32</v>
      </c>
      <c r="F27" s="69">
        <v>33</v>
      </c>
    </row>
    <row r="28" spans="1:6" ht="56.25" x14ac:dyDescent="0.2">
      <c r="A28" s="68">
        <v>26</v>
      </c>
      <c r="B28" s="2" t="s">
        <v>73</v>
      </c>
      <c r="C28" s="2" t="s">
        <v>74</v>
      </c>
      <c r="D28" s="68">
        <v>80</v>
      </c>
      <c r="E28" s="69">
        <v>10</v>
      </c>
      <c r="F28" s="69">
        <v>10</v>
      </c>
    </row>
    <row r="29" spans="1:6" ht="37.5" x14ac:dyDescent="0.2">
      <c r="A29" s="68">
        <v>27</v>
      </c>
      <c r="B29" s="2" t="s">
        <v>75</v>
      </c>
      <c r="C29" s="2" t="s">
        <v>76</v>
      </c>
      <c r="D29" s="68">
        <v>97.95</v>
      </c>
      <c r="E29" s="69">
        <v>12</v>
      </c>
      <c r="F29" s="69">
        <v>12</v>
      </c>
    </row>
    <row r="30" spans="1:6" ht="37.5" x14ac:dyDescent="0.2">
      <c r="A30" s="68">
        <v>28</v>
      </c>
      <c r="B30" s="2" t="s">
        <v>77</v>
      </c>
      <c r="C30" s="70" t="s">
        <v>78</v>
      </c>
      <c r="D30" s="71">
        <v>33.01</v>
      </c>
      <c r="E30" s="69">
        <v>4</v>
      </c>
      <c r="F30" s="73">
        <v>4</v>
      </c>
    </row>
    <row r="31" spans="1:6" ht="37.5" x14ac:dyDescent="0.2">
      <c r="A31" s="68">
        <v>29</v>
      </c>
      <c r="B31" s="2" t="s">
        <v>77</v>
      </c>
      <c r="C31" s="70" t="s">
        <v>51</v>
      </c>
      <c r="D31" s="71">
        <v>15.5</v>
      </c>
      <c r="E31" s="69">
        <v>2</v>
      </c>
      <c r="F31" s="73">
        <v>2</v>
      </c>
    </row>
    <row r="32" spans="1:6" ht="51.75" customHeight="1" x14ac:dyDescent="0.2">
      <c r="A32" s="68">
        <v>30</v>
      </c>
      <c r="B32" s="2" t="s">
        <v>79</v>
      </c>
      <c r="C32" s="72" t="s">
        <v>80</v>
      </c>
      <c r="D32" s="68">
        <v>730</v>
      </c>
      <c r="E32" s="69">
        <v>88</v>
      </c>
      <c r="F32" s="69">
        <v>91</v>
      </c>
    </row>
    <row r="33" spans="1:6" ht="40.5" x14ac:dyDescent="0.2">
      <c r="A33" s="68">
        <v>31</v>
      </c>
      <c r="B33" s="2" t="s">
        <v>79</v>
      </c>
      <c r="C33" s="72" t="s">
        <v>81</v>
      </c>
      <c r="D33" s="68">
        <v>1370</v>
      </c>
      <c r="E33" s="69">
        <v>166</v>
      </c>
      <c r="F33" s="69">
        <v>171</v>
      </c>
    </row>
    <row r="34" spans="1:6" ht="18.75" x14ac:dyDescent="0.2">
      <c r="A34" s="94" t="s">
        <v>18</v>
      </c>
      <c r="B34" s="95"/>
      <c r="C34" s="96"/>
      <c r="D34" s="68">
        <f>SUM(D3:D33)</f>
        <v>5248.45</v>
      </c>
      <c r="E34" s="69">
        <f>SUM(E3:E33)</f>
        <v>638</v>
      </c>
      <c r="F34" s="69">
        <f>SUM(F3:F33)</f>
        <v>657</v>
      </c>
    </row>
  </sheetData>
  <mergeCells count="2">
    <mergeCell ref="A1:F1"/>
    <mergeCell ref="A34:C34"/>
  </mergeCells>
  <phoneticPr fontId="2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E2" sqref="E1:E1048576"/>
    </sheetView>
  </sheetViews>
  <sheetFormatPr defaultColWidth="9" defaultRowHeight="14.25" x14ac:dyDescent="0.2"/>
  <cols>
    <col min="1" max="1" width="12.5" style="65" customWidth="1"/>
    <col min="2" max="2" width="23.625" style="65" customWidth="1"/>
    <col min="3" max="3" width="18.875" style="65" customWidth="1"/>
    <col min="4" max="4" width="24.125" style="65" customWidth="1"/>
    <col min="5" max="6" width="19" style="65" customWidth="1"/>
    <col min="7" max="256" width="9" style="65"/>
    <col min="257" max="257" width="12.5" style="65" customWidth="1"/>
    <col min="258" max="258" width="23.75" style="65" customWidth="1"/>
    <col min="259" max="259" width="20.75" style="65" customWidth="1"/>
    <col min="260" max="260" width="24.125" style="65" customWidth="1"/>
    <col min="261" max="261" width="29.25" style="65" customWidth="1"/>
    <col min="262" max="512" width="9" style="65"/>
    <col min="513" max="513" width="12.5" style="65" customWidth="1"/>
    <col min="514" max="514" width="23.75" style="65" customWidth="1"/>
    <col min="515" max="515" width="20.75" style="65" customWidth="1"/>
    <col min="516" max="516" width="24.125" style="65" customWidth="1"/>
    <col min="517" max="517" width="29.25" style="65" customWidth="1"/>
    <col min="518" max="768" width="9" style="65"/>
    <col min="769" max="769" width="12.5" style="65" customWidth="1"/>
    <col min="770" max="770" width="23.75" style="65" customWidth="1"/>
    <col min="771" max="771" width="20.75" style="65" customWidth="1"/>
    <col min="772" max="772" width="24.125" style="65" customWidth="1"/>
    <col min="773" max="773" width="29.25" style="65" customWidth="1"/>
    <col min="774" max="1024" width="9" style="65"/>
    <col min="1025" max="1025" width="12.5" style="65" customWidth="1"/>
    <col min="1026" max="1026" width="23.75" style="65" customWidth="1"/>
    <col min="1027" max="1027" width="20.75" style="65" customWidth="1"/>
    <col min="1028" max="1028" width="24.125" style="65" customWidth="1"/>
    <col min="1029" max="1029" width="29.25" style="65" customWidth="1"/>
    <col min="1030" max="1280" width="9" style="65"/>
    <col min="1281" max="1281" width="12.5" style="65" customWidth="1"/>
    <col min="1282" max="1282" width="23.75" style="65" customWidth="1"/>
    <col min="1283" max="1283" width="20.75" style="65" customWidth="1"/>
    <col min="1284" max="1284" width="24.125" style="65" customWidth="1"/>
    <col min="1285" max="1285" width="29.25" style="65" customWidth="1"/>
    <col min="1286" max="1536" width="9" style="65"/>
    <col min="1537" max="1537" width="12.5" style="65" customWidth="1"/>
    <col min="1538" max="1538" width="23.75" style="65" customWidth="1"/>
    <col min="1539" max="1539" width="20.75" style="65" customWidth="1"/>
    <col min="1540" max="1540" width="24.125" style="65" customWidth="1"/>
    <col min="1541" max="1541" width="29.25" style="65" customWidth="1"/>
    <col min="1542" max="1792" width="9" style="65"/>
    <col min="1793" max="1793" width="12.5" style="65" customWidth="1"/>
    <col min="1794" max="1794" width="23.75" style="65" customWidth="1"/>
    <col min="1795" max="1795" width="20.75" style="65" customWidth="1"/>
    <col min="1796" max="1796" width="24.125" style="65" customWidth="1"/>
    <col min="1797" max="1797" width="29.25" style="65" customWidth="1"/>
    <col min="1798" max="2048" width="9" style="65"/>
    <col min="2049" max="2049" width="12.5" style="65" customWidth="1"/>
    <col min="2050" max="2050" width="23.75" style="65" customWidth="1"/>
    <col min="2051" max="2051" width="20.75" style="65" customWidth="1"/>
    <col min="2052" max="2052" width="24.125" style="65" customWidth="1"/>
    <col min="2053" max="2053" width="29.25" style="65" customWidth="1"/>
    <col min="2054" max="2304" width="9" style="65"/>
    <col min="2305" max="2305" width="12.5" style="65" customWidth="1"/>
    <col min="2306" max="2306" width="23.75" style="65" customWidth="1"/>
    <col min="2307" max="2307" width="20.75" style="65" customWidth="1"/>
    <col min="2308" max="2308" width="24.125" style="65" customWidth="1"/>
    <col min="2309" max="2309" width="29.25" style="65" customWidth="1"/>
    <col min="2310" max="2560" width="9" style="65"/>
    <col min="2561" max="2561" width="12.5" style="65" customWidth="1"/>
    <col min="2562" max="2562" width="23.75" style="65" customWidth="1"/>
    <col min="2563" max="2563" width="20.75" style="65" customWidth="1"/>
    <col min="2564" max="2564" width="24.125" style="65" customWidth="1"/>
    <col min="2565" max="2565" width="29.25" style="65" customWidth="1"/>
    <col min="2566" max="2816" width="9" style="65"/>
    <col min="2817" max="2817" width="12.5" style="65" customWidth="1"/>
    <col min="2818" max="2818" width="23.75" style="65" customWidth="1"/>
    <col min="2819" max="2819" width="20.75" style="65" customWidth="1"/>
    <col min="2820" max="2820" width="24.125" style="65" customWidth="1"/>
    <col min="2821" max="2821" width="29.25" style="65" customWidth="1"/>
    <col min="2822" max="3072" width="9" style="65"/>
    <col min="3073" max="3073" width="12.5" style="65" customWidth="1"/>
    <col min="3074" max="3074" width="23.75" style="65" customWidth="1"/>
    <col min="3075" max="3075" width="20.75" style="65" customWidth="1"/>
    <col min="3076" max="3076" width="24.125" style="65" customWidth="1"/>
    <col min="3077" max="3077" width="29.25" style="65" customWidth="1"/>
    <col min="3078" max="3328" width="9" style="65"/>
    <col min="3329" max="3329" width="12.5" style="65" customWidth="1"/>
    <col min="3330" max="3330" width="23.75" style="65" customWidth="1"/>
    <col min="3331" max="3331" width="20.75" style="65" customWidth="1"/>
    <col min="3332" max="3332" width="24.125" style="65" customWidth="1"/>
    <col min="3333" max="3333" width="29.25" style="65" customWidth="1"/>
    <col min="3334" max="3584" width="9" style="65"/>
    <col min="3585" max="3585" width="12.5" style="65" customWidth="1"/>
    <col min="3586" max="3586" width="23.75" style="65" customWidth="1"/>
    <col min="3587" max="3587" width="20.75" style="65" customWidth="1"/>
    <col min="3588" max="3588" width="24.125" style="65" customWidth="1"/>
    <col min="3589" max="3589" width="29.25" style="65" customWidth="1"/>
    <col min="3590" max="3840" width="9" style="65"/>
    <col min="3841" max="3841" width="12.5" style="65" customWidth="1"/>
    <col min="3842" max="3842" width="23.75" style="65" customWidth="1"/>
    <col min="3843" max="3843" width="20.75" style="65" customWidth="1"/>
    <col min="3844" max="3844" width="24.125" style="65" customWidth="1"/>
    <col min="3845" max="3845" width="29.25" style="65" customWidth="1"/>
    <col min="3846" max="4096" width="9" style="65"/>
    <col min="4097" max="4097" width="12.5" style="65" customWidth="1"/>
    <col min="4098" max="4098" width="23.75" style="65" customWidth="1"/>
    <col min="4099" max="4099" width="20.75" style="65" customWidth="1"/>
    <col min="4100" max="4100" width="24.125" style="65" customWidth="1"/>
    <col min="4101" max="4101" width="29.25" style="65" customWidth="1"/>
    <col min="4102" max="4352" width="9" style="65"/>
    <col min="4353" max="4353" width="12.5" style="65" customWidth="1"/>
    <col min="4354" max="4354" width="23.75" style="65" customWidth="1"/>
    <col min="4355" max="4355" width="20.75" style="65" customWidth="1"/>
    <col min="4356" max="4356" width="24.125" style="65" customWidth="1"/>
    <col min="4357" max="4357" width="29.25" style="65" customWidth="1"/>
    <col min="4358" max="4608" width="9" style="65"/>
    <col min="4609" max="4609" width="12.5" style="65" customWidth="1"/>
    <col min="4610" max="4610" width="23.75" style="65" customWidth="1"/>
    <col min="4611" max="4611" width="20.75" style="65" customWidth="1"/>
    <col min="4612" max="4612" width="24.125" style="65" customWidth="1"/>
    <col min="4613" max="4613" width="29.25" style="65" customWidth="1"/>
    <col min="4614" max="4864" width="9" style="65"/>
    <col min="4865" max="4865" width="12.5" style="65" customWidth="1"/>
    <col min="4866" max="4866" width="23.75" style="65" customWidth="1"/>
    <col min="4867" max="4867" width="20.75" style="65" customWidth="1"/>
    <col min="4868" max="4868" width="24.125" style="65" customWidth="1"/>
    <col min="4869" max="4869" width="29.25" style="65" customWidth="1"/>
    <col min="4870" max="5120" width="9" style="65"/>
    <col min="5121" max="5121" width="12.5" style="65" customWidth="1"/>
    <col min="5122" max="5122" width="23.75" style="65" customWidth="1"/>
    <col min="5123" max="5123" width="20.75" style="65" customWidth="1"/>
    <col min="5124" max="5124" width="24.125" style="65" customWidth="1"/>
    <col min="5125" max="5125" width="29.25" style="65" customWidth="1"/>
    <col min="5126" max="5376" width="9" style="65"/>
    <col min="5377" max="5377" width="12.5" style="65" customWidth="1"/>
    <col min="5378" max="5378" width="23.75" style="65" customWidth="1"/>
    <col min="5379" max="5379" width="20.75" style="65" customWidth="1"/>
    <col min="5380" max="5380" width="24.125" style="65" customWidth="1"/>
    <col min="5381" max="5381" width="29.25" style="65" customWidth="1"/>
    <col min="5382" max="5632" width="9" style="65"/>
    <col min="5633" max="5633" width="12.5" style="65" customWidth="1"/>
    <col min="5634" max="5634" width="23.75" style="65" customWidth="1"/>
    <col min="5635" max="5635" width="20.75" style="65" customWidth="1"/>
    <col min="5636" max="5636" width="24.125" style="65" customWidth="1"/>
    <col min="5637" max="5637" width="29.25" style="65" customWidth="1"/>
    <col min="5638" max="5888" width="9" style="65"/>
    <col min="5889" max="5889" width="12.5" style="65" customWidth="1"/>
    <col min="5890" max="5890" width="23.75" style="65" customWidth="1"/>
    <col min="5891" max="5891" width="20.75" style="65" customWidth="1"/>
    <col min="5892" max="5892" width="24.125" style="65" customWidth="1"/>
    <col min="5893" max="5893" width="29.25" style="65" customWidth="1"/>
    <col min="5894" max="6144" width="9" style="65"/>
    <col min="6145" max="6145" width="12.5" style="65" customWidth="1"/>
    <col min="6146" max="6146" width="23.75" style="65" customWidth="1"/>
    <col min="6147" max="6147" width="20.75" style="65" customWidth="1"/>
    <col min="6148" max="6148" width="24.125" style="65" customWidth="1"/>
    <col min="6149" max="6149" width="29.25" style="65" customWidth="1"/>
    <col min="6150" max="6400" width="9" style="65"/>
    <col min="6401" max="6401" width="12.5" style="65" customWidth="1"/>
    <col min="6402" max="6402" width="23.75" style="65" customWidth="1"/>
    <col min="6403" max="6403" width="20.75" style="65" customWidth="1"/>
    <col min="6404" max="6404" width="24.125" style="65" customWidth="1"/>
    <col min="6405" max="6405" width="29.25" style="65" customWidth="1"/>
    <col min="6406" max="6656" width="9" style="65"/>
    <col min="6657" max="6657" width="12.5" style="65" customWidth="1"/>
    <col min="6658" max="6658" width="23.75" style="65" customWidth="1"/>
    <col min="6659" max="6659" width="20.75" style="65" customWidth="1"/>
    <col min="6660" max="6660" width="24.125" style="65" customWidth="1"/>
    <col min="6661" max="6661" width="29.25" style="65" customWidth="1"/>
    <col min="6662" max="6912" width="9" style="65"/>
    <col min="6913" max="6913" width="12.5" style="65" customWidth="1"/>
    <col min="6914" max="6914" width="23.75" style="65" customWidth="1"/>
    <col min="6915" max="6915" width="20.75" style="65" customWidth="1"/>
    <col min="6916" max="6916" width="24.125" style="65" customWidth="1"/>
    <col min="6917" max="6917" width="29.25" style="65" customWidth="1"/>
    <col min="6918" max="7168" width="9" style="65"/>
    <col min="7169" max="7169" width="12.5" style="65" customWidth="1"/>
    <col min="7170" max="7170" width="23.75" style="65" customWidth="1"/>
    <col min="7171" max="7171" width="20.75" style="65" customWidth="1"/>
    <col min="7172" max="7172" width="24.125" style="65" customWidth="1"/>
    <col min="7173" max="7173" width="29.25" style="65" customWidth="1"/>
    <col min="7174" max="7424" width="9" style="65"/>
    <col min="7425" max="7425" width="12.5" style="65" customWidth="1"/>
    <col min="7426" max="7426" width="23.75" style="65" customWidth="1"/>
    <col min="7427" max="7427" width="20.75" style="65" customWidth="1"/>
    <col min="7428" max="7428" width="24.125" style="65" customWidth="1"/>
    <col min="7429" max="7429" width="29.25" style="65" customWidth="1"/>
    <col min="7430" max="7680" width="9" style="65"/>
    <col min="7681" max="7681" width="12.5" style="65" customWidth="1"/>
    <col min="7682" max="7682" width="23.75" style="65" customWidth="1"/>
    <col min="7683" max="7683" width="20.75" style="65" customWidth="1"/>
    <col min="7684" max="7684" width="24.125" style="65" customWidth="1"/>
    <col min="7685" max="7685" width="29.25" style="65" customWidth="1"/>
    <col min="7686" max="7936" width="9" style="65"/>
    <col min="7937" max="7937" width="12.5" style="65" customWidth="1"/>
    <col min="7938" max="7938" width="23.75" style="65" customWidth="1"/>
    <col min="7939" max="7939" width="20.75" style="65" customWidth="1"/>
    <col min="7940" max="7940" width="24.125" style="65" customWidth="1"/>
    <col min="7941" max="7941" width="29.25" style="65" customWidth="1"/>
    <col min="7942" max="8192" width="9" style="65"/>
    <col min="8193" max="8193" width="12.5" style="65" customWidth="1"/>
    <col min="8194" max="8194" width="23.75" style="65" customWidth="1"/>
    <col min="8195" max="8195" width="20.75" style="65" customWidth="1"/>
    <col min="8196" max="8196" width="24.125" style="65" customWidth="1"/>
    <col min="8197" max="8197" width="29.25" style="65" customWidth="1"/>
    <col min="8198" max="8448" width="9" style="65"/>
    <col min="8449" max="8449" width="12.5" style="65" customWidth="1"/>
    <col min="8450" max="8450" width="23.75" style="65" customWidth="1"/>
    <col min="8451" max="8451" width="20.75" style="65" customWidth="1"/>
    <col min="8452" max="8452" width="24.125" style="65" customWidth="1"/>
    <col min="8453" max="8453" width="29.25" style="65" customWidth="1"/>
    <col min="8454" max="8704" width="9" style="65"/>
    <col min="8705" max="8705" width="12.5" style="65" customWidth="1"/>
    <col min="8706" max="8706" width="23.75" style="65" customWidth="1"/>
    <col min="8707" max="8707" width="20.75" style="65" customWidth="1"/>
    <col min="8708" max="8708" width="24.125" style="65" customWidth="1"/>
    <col min="8709" max="8709" width="29.25" style="65" customWidth="1"/>
    <col min="8710" max="8960" width="9" style="65"/>
    <col min="8961" max="8961" width="12.5" style="65" customWidth="1"/>
    <col min="8962" max="8962" width="23.75" style="65" customWidth="1"/>
    <col min="8963" max="8963" width="20.75" style="65" customWidth="1"/>
    <col min="8964" max="8964" width="24.125" style="65" customWidth="1"/>
    <col min="8965" max="8965" width="29.25" style="65" customWidth="1"/>
    <col min="8966" max="9216" width="9" style="65"/>
    <col min="9217" max="9217" width="12.5" style="65" customWidth="1"/>
    <col min="9218" max="9218" width="23.75" style="65" customWidth="1"/>
    <col min="9219" max="9219" width="20.75" style="65" customWidth="1"/>
    <col min="9220" max="9220" width="24.125" style="65" customWidth="1"/>
    <col min="9221" max="9221" width="29.25" style="65" customWidth="1"/>
    <col min="9222" max="9472" width="9" style="65"/>
    <col min="9473" max="9473" width="12.5" style="65" customWidth="1"/>
    <col min="9474" max="9474" width="23.75" style="65" customWidth="1"/>
    <col min="9475" max="9475" width="20.75" style="65" customWidth="1"/>
    <col min="9476" max="9476" width="24.125" style="65" customWidth="1"/>
    <col min="9477" max="9477" width="29.25" style="65" customWidth="1"/>
    <col min="9478" max="9728" width="9" style="65"/>
    <col min="9729" max="9729" width="12.5" style="65" customWidth="1"/>
    <col min="9730" max="9730" width="23.75" style="65" customWidth="1"/>
    <col min="9731" max="9731" width="20.75" style="65" customWidth="1"/>
    <col min="9732" max="9732" width="24.125" style="65" customWidth="1"/>
    <col min="9733" max="9733" width="29.25" style="65" customWidth="1"/>
    <col min="9734" max="9984" width="9" style="65"/>
    <col min="9985" max="9985" width="12.5" style="65" customWidth="1"/>
    <col min="9986" max="9986" width="23.75" style="65" customWidth="1"/>
    <col min="9987" max="9987" width="20.75" style="65" customWidth="1"/>
    <col min="9988" max="9988" width="24.125" style="65" customWidth="1"/>
    <col min="9989" max="9989" width="29.25" style="65" customWidth="1"/>
    <col min="9990" max="10240" width="9" style="65"/>
    <col min="10241" max="10241" width="12.5" style="65" customWidth="1"/>
    <col min="10242" max="10242" width="23.75" style="65" customWidth="1"/>
    <col min="10243" max="10243" width="20.75" style="65" customWidth="1"/>
    <col min="10244" max="10244" width="24.125" style="65" customWidth="1"/>
    <col min="10245" max="10245" width="29.25" style="65" customWidth="1"/>
    <col min="10246" max="10496" width="9" style="65"/>
    <col min="10497" max="10497" width="12.5" style="65" customWidth="1"/>
    <col min="10498" max="10498" width="23.75" style="65" customWidth="1"/>
    <col min="10499" max="10499" width="20.75" style="65" customWidth="1"/>
    <col min="10500" max="10500" width="24.125" style="65" customWidth="1"/>
    <col min="10501" max="10501" width="29.25" style="65" customWidth="1"/>
    <col min="10502" max="10752" width="9" style="65"/>
    <col min="10753" max="10753" width="12.5" style="65" customWidth="1"/>
    <col min="10754" max="10754" width="23.75" style="65" customWidth="1"/>
    <col min="10755" max="10755" width="20.75" style="65" customWidth="1"/>
    <col min="10756" max="10756" width="24.125" style="65" customWidth="1"/>
    <col min="10757" max="10757" width="29.25" style="65" customWidth="1"/>
    <col min="10758" max="11008" width="9" style="65"/>
    <col min="11009" max="11009" width="12.5" style="65" customWidth="1"/>
    <col min="11010" max="11010" width="23.75" style="65" customWidth="1"/>
    <col min="11011" max="11011" width="20.75" style="65" customWidth="1"/>
    <col min="11012" max="11012" width="24.125" style="65" customWidth="1"/>
    <col min="11013" max="11013" width="29.25" style="65" customWidth="1"/>
    <col min="11014" max="11264" width="9" style="65"/>
    <col min="11265" max="11265" width="12.5" style="65" customWidth="1"/>
    <col min="11266" max="11266" width="23.75" style="65" customWidth="1"/>
    <col min="11267" max="11267" width="20.75" style="65" customWidth="1"/>
    <col min="11268" max="11268" width="24.125" style="65" customWidth="1"/>
    <col min="11269" max="11269" width="29.25" style="65" customWidth="1"/>
    <col min="11270" max="11520" width="9" style="65"/>
    <col min="11521" max="11521" width="12.5" style="65" customWidth="1"/>
    <col min="11522" max="11522" width="23.75" style="65" customWidth="1"/>
    <col min="11523" max="11523" width="20.75" style="65" customWidth="1"/>
    <col min="11524" max="11524" width="24.125" style="65" customWidth="1"/>
    <col min="11525" max="11525" width="29.25" style="65" customWidth="1"/>
    <col min="11526" max="11776" width="9" style="65"/>
    <col min="11777" max="11777" width="12.5" style="65" customWidth="1"/>
    <col min="11778" max="11778" width="23.75" style="65" customWidth="1"/>
    <col min="11779" max="11779" width="20.75" style="65" customWidth="1"/>
    <col min="11780" max="11780" width="24.125" style="65" customWidth="1"/>
    <col min="11781" max="11781" width="29.25" style="65" customWidth="1"/>
    <col min="11782" max="12032" width="9" style="65"/>
    <col min="12033" max="12033" width="12.5" style="65" customWidth="1"/>
    <col min="12034" max="12034" width="23.75" style="65" customWidth="1"/>
    <col min="12035" max="12035" width="20.75" style="65" customWidth="1"/>
    <col min="12036" max="12036" width="24.125" style="65" customWidth="1"/>
    <col min="12037" max="12037" width="29.25" style="65" customWidth="1"/>
    <col min="12038" max="12288" width="9" style="65"/>
    <col min="12289" max="12289" width="12.5" style="65" customWidth="1"/>
    <col min="12290" max="12290" width="23.75" style="65" customWidth="1"/>
    <col min="12291" max="12291" width="20.75" style="65" customWidth="1"/>
    <col min="12292" max="12292" width="24.125" style="65" customWidth="1"/>
    <col min="12293" max="12293" width="29.25" style="65" customWidth="1"/>
    <col min="12294" max="12544" width="9" style="65"/>
    <col min="12545" max="12545" width="12.5" style="65" customWidth="1"/>
    <col min="12546" max="12546" width="23.75" style="65" customWidth="1"/>
    <col min="12547" max="12547" width="20.75" style="65" customWidth="1"/>
    <col min="12548" max="12548" width="24.125" style="65" customWidth="1"/>
    <col min="12549" max="12549" width="29.25" style="65" customWidth="1"/>
    <col min="12550" max="12800" width="9" style="65"/>
    <col min="12801" max="12801" width="12.5" style="65" customWidth="1"/>
    <col min="12802" max="12802" width="23.75" style="65" customWidth="1"/>
    <col min="12803" max="12803" width="20.75" style="65" customWidth="1"/>
    <col min="12804" max="12804" width="24.125" style="65" customWidth="1"/>
    <col min="12805" max="12805" width="29.25" style="65" customWidth="1"/>
    <col min="12806" max="13056" width="9" style="65"/>
    <col min="13057" max="13057" width="12.5" style="65" customWidth="1"/>
    <col min="13058" max="13058" width="23.75" style="65" customWidth="1"/>
    <col min="13059" max="13059" width="20.75" style="65" customWidth="1"/>
    <col min="13060" max="13060" width="24.125" style="65" customWidth="1"/>
    <col min="13061" max="13061" width="29.25" style="65" customWidth="1"/>
    <col min="13062" max="13312" width="9" style="65"/>
    <col min="13313" max="13313" width="12.5" style="65" customWidth="1"/>
    <col min="13314" max="13314" width="23.75" style="65" customWidth="1"/>
    <col min="13315" max="13315" width="20.75" style="65" customWidth="1"/>
    <col min="13316" max="13316" width="24.125" style="65" customWidth="1"/>
    <col min="13317" max="13317" width="29.25" style="65" customWidth="1"/>
    <col min="13318" max="13568" width="9" style="65"/>
    <col min="13569" max="13569" width="12.5" style="65" customWidth="1"/>
    <col min="13570" max="13570" width="23.75" style="65" customWidth="1"/>
    <col min="13571" max="13571" width="20.75" style="65" customWidth="1"/>
    <col min="13572" max="13572" width="24.125" style="65" customWidth="1"/>
    <col min="13573" max="13573" width="29.25" style="65" customWidth="1"/>
    <col min="13574" max="13824" width="9" style="65"/>
    <col min="13825" max="13825" width="12.5" style="65" customWidth="1"/>
    <col min="13826" max="13826" width="23.75" style="65" customWidth="1"/>
    <col min="13827" max="13827" width="20.75" style="65" customWidth="1"/>
    <col min="13828" max="13828" width="24.125" style="65" customWidth="1"/>
    <col min="13829" max="13829" width="29.25" style="65" customWidth="1"/>
    <col min="13830" max="14080" width="9" style="65"/>
    <col min="14081" max="14081" width="12.5" style="65" customWidth="1"/>
    <col min="14082" max="14082" width="23.75" style="65" customWidth="1"/>
    <col min="14083" max="14083" width="20.75" style="65" customWidth="1"/>
    <col min="14084" max="14084" width="24.125" style="65" customWidth="1"/>
    <col min="14085" max="14085" width="29.25" style="65" customWidth="1"/>
    <col min="14086" max="14336" width="9" style="65"/>
    <col min="14337" max="14337" width="12.5" style="65" customWidth="1"/>
    <col min="14338" max="14338" width="23.75" style="65" customWidth="1"/>
    <col min="14339" max="14339" width="20.75" style="65" customWidth="1"/>
    <col min="14340" max="14340" width="24.125" style="65" customWidth="1"/>
    <col min="14341" max="14341" width="29.25" style="65" customWidth="1"/>
    <col min="14342" max="14592" width="9" style="65"/>
    <col min="14593" max="14593" width="12.5" style="65" customWidth="1"/>
    <col min="14594" max="14594" width="23.75" style="65" customWidth="1"/>
    <col min="14595" max="14595" width="20.75" style="65" customWidth="1"/>
    <col min="14596" max="14596" width="24.125" style="65" customWidth="1"/>
    <col min="14597" max="14597" width="29.25" style="65" customWidth="1"/>
    <col min="14598" max="14848" width="9" style="65"/>
    <col min="14849" max="14849" width="12.5" style="65" customWidth="1"/>
    <col min="14850" max="14850" width="23.75" style="65" customWidth="1"/>
    <col min="14851" max="14851" width="20.75" style="65" customWidth="1"/>
    <col min="14852" max="14852" width="24.125" style="65" customWidth="1"/>
    <col min="14853" max="14853" width="29.25" style="65" customWidth="1"/>
    <col min="14854" max="15104" width="9" style="65"/>
    <col min="15105" max="15105" width="12.5" style="65" customWidth="1"/>
    <col min="15106" max="15106" width="23.75" style="65" customWidth="1"/>
    <col min="15107" max="15107" width="20.75" style="65" customWidth="1"/>
    <col min="15108" max="15108" width="24.125" style="65" customWidth="1"/>
    <col min="15109" max="15109" width="29.25" style="65" customWidth="1"/>
    <col min="15110" max="15360" width="9" style="65"/>
    <col min="15361" max="15361" width="12.5" style="65" customWidth="1"/>
    <col min="15362" max="15362" width="23.75" style="65" customWidth="1"/>
    <col min="15363" max="15363" width="20.75" style="65" customWidth="1"/>
    <col min="15364" max="15364" width="24.125" style="65" customWidth="1"/>
    <col min="15365" max="15365" width="29.25" style="65" customWidth="1"/>
    <col min="15366" max="15616" width="9" style="65"/>
    <col min="15617" max="15617" width="12.5" style="65" customWidth="1"/>
    <col min="15618" max="15618" width="23.75" style="65" customWidth="1"/>
    <col min="15619" max="15619" width="20.75" style="65" customWidth="1"/>
    <col min="15620" max="15620" width="24.125" style="65" customWidth="1"/>
    <col min="15621" max="15621" width="29.25" style="65" customWidth="1"/>
    <col min="15622" max="15872" width="9" style="65"/>
    <col min="15873" max="15873" width="12.5" style="65" customWidth="1"/>
    <col min="15874" max="15874" width="23.75" style="65" customWidth="1"/>
    <col min="15875" max="15875" width="20.75" style="65" customWidth="1"/>
    <col min="15876" max="15876" width="24.125" style="65" customWidth="1"/>
    <col min="15877" max="15877" width="29.25" style="65" customWidth="1"/>
    <col min="15878" max="16128" width="9" style="65"/>
    <col min="16129" max="16129" width="12.5" style="65" customWidth="1"/>
    <col min="16130" max="16130" width="23.75" style="65" customWidth="1"/>
    <col min="16131" max="16131" width="20.75" style="65" customWidth="1"/>
    <col min="16132" max="16132" width="24.125" style="65" customWidth="1"/>
    <col min="16133" max="16133" width="29.25" style="65" customWidth="1"/>
    <col min="16134" max="16384" width="9" style="65"/>
  </cols>
  <sheetData>
    <row r="1" spans="1:6" ht="39.950000000000003" customHeight="1" x14ac:dyDescent="0.2">
      <c r="A1" s="98" t="s">
        <v>19</v>
      </c>
      <c r="B1" s="98"/>
      <c r="C1" s="98"/>
      <c r="D1" s="98"/>
      <c r="E1" s="98"/>
      <c r="F1" s="98"/>
    </row>
    <row r="2" spans="1:6" ht="65.25" customHeight="1" x14ac:dyDescent="0.2">
      <c r="A2" s="66" t="s">
        <v>1</v>
      </c>
      <c r="B2" s="66" t="s">
        <v>2</v>
      </c>
      <c r="C2" s="66" t="s">
        <v>3</v>
      </c>
      <c r="D2" s="66" t="s">
        <v>4</v>
      </c>
      <c r="E2" s="2" t="s">
        <v>5</v>
      </c>
      <c r="F2" s="2" t="s">
        <v>6</v>
      </c>
    </row>
    <row r="3" spans="1:6" ht="20.100000000000001" customHeight="1" x14ac:dyDescent="0.2">
      <c r="A3" s="66">
        <v>1</v>
      </c>
      <c r="B3" s="66" t="s">
        <v>82</v>
      </c>
      <c r="C3" s="66" t="s">
        <v>83</v>
      </c>
      <c r="D3" s="66">
        <v>120</v>
      </c>
      <c r="E3" s="66">
        <v>15</v>
      </c>
      <c r="F3" s="67" cm="1">
        <f t="array" ref="F3:F15">D3:D15/D16*157</f>
        <v>15</v>
      </c>
    </row>
    <row r="4" spans="1:6" ht="20.100000000000001" customHeight="1" x14ac:dyDescent="0.2">
      <c r="A4" s="66">
        <v>2</v>
      </c>
      <c r="B4" s="66" t="s">
        <v>82</v>
      </c>
      <c r="C4" s="66" t="s">
        <v>84</v>
      </c>
      <c r="D4" s="66">
        <v>500</v>
      </c>
      <c r="E4" s="66">
        <v>61</v>
      </c>
      <c r="F4" s="67">
        <v>63</v>
      </c>
    </row>
    <row r="5" spans="1:6" ht="20.100000000000001" customHeight="1" x14ac:dyDescent="0.2">
      <c r="A5" s="66">
        <v>3</v>
      </c>
      <c r="B5" s="66" t="s">
        <v>82</v>
      </c>
      <c r="C5" s="66" t="s">
        <v>85</v>
      </c>
      <c r="D5" s="66">
        <v>80</v>
      </c>
      <c r="E5" s="66">
        <v>10</v>
      </c>
      <c r="F5" s="67">
        <v>10</v>
      </c>
    </row>
    <row r="6" spans="1:6" ht="20.100000000000001" customHeight="1" x14ac:dyDescent="0.2">
      <c r="A6" s="66">
        <v>4</v>
      </c>
      <c r="B6" s="66" t="s">
        <v>82</v>
      </c>
      <c r="C6" s="66" t="s">
        <v>86</v>
      </c>
      <c r="D6" s="66">
        <v>139</v>
      </c>
      <c r="E6" s="66">
        <v>17</v>
      </c>
      <c r="F6" s="67">
        <v>17</v>
      </c>
    </row>
    <row r="7" spans="1:6" ht="20.100000000000001" customHeight="1" x14ac:dyDescent="0.2">
      <c r="A7" s="66">
        <v>5</v>
      </c>
      <c r="B7" s="66" t="s">
        <v>82</v>
      </c>
      <c r="C7" s="66" t="s">
        <v>87</v>
      </c>
      <c r="D7" s="66">
        <v>6</v>
      </c>
      <c r="E7" s="66">
        <v>1</v>
      </c>
      <c r="F7" s="67">
        <v>1</v>
      </c>
    </row>
    <row r="8" spans="1:6" ht="20.100000000000001" customHeight="1" x14ac:dyDescent="0.2">
      <c r="A8" s="66">
        <v>6</v>
      </c>
      <c r="B8" s="66" t="s">
        <v>82</v>
      </c>
      <c r="C8" s="66" t="s">
        <v>88</v>
      </c>
      <c r="D8" s="66">
        <v>80</v>
      </c>
      <c r="E8" s="66">
        <v>10</v>
      </c>
      <c r="F8" s="67">
        <v>10</v>
      </c>
    </row>
    <row r="9" spans="1:6" ht="20.100000000000001" customHeight="1" x14ac:dyDescent="0.2">
      <c r="A9" s="66">
        <v>7</v>
      </c>
      <c r="B9" s="66" t="s">
        <v>82</v>
      </c>
      <c r="C9" s="66" t="s">
        <v>89</v>
      </c>
      <c r="D9" s="66">
        <v>5</v>
      </c>
      <c r="E9" s="66">
        <v>1</v>
      </c>
      <c r="F9" s="67">
        <v>1</v>
      </c>
    </row>
    <row r="10" spans="1:6" ht="20.100000000000001" customHeight="1" x14ac:dyDescent="0.2">
      <c r="A10" s="66">
        <v>8</v>
      </c>
      <c r="B10" s="66" t="s">
        <v>82</v>
      </c>
      <c r="C10" s="66" t="s">
        <v>90</v>
      </c>
      <c r="D10" s="66">
        <v>170</v>
      </c>
      <c r="E10" s="66">
        <v>21</v>
      </c>
      <c r="F10" s="67">
        <v>21</v>
      </c>
    </row>
    <row r="11" spans="1:6" ht="20.100000000000001" customHeight="1" x14ac:dyDescent="0.2">
      <c r="A11" s="66">
        <v>9</v>
      </c>
      <c r="B11" s="66" t="s">
        <v>91</v>
      </c>
      <c r="C11" s="66" t="s">
        <v>92</v>
      </c>
      <c r="D11" s="66">
        <v>10.5</v>
      </c>
      <c r="E11" s="66">
        <v>1</v>
      </c>
      <c r="F11" s="67">
        <v>1</v>
      </c>
    </row>
    <row r="12" spans="1:6" ht="20.100000000000001" customHeight="1" x14ac:dyDescent="0.2">
      <c r="A12" s="66">
        <v>10</v>
      </c>
      <c r="B12" s="66" t="s">
        <v>93</v>
      </c>
      <c r="C12" s="66" t="s">
        <v>94</v>
      </c>
      <c r="D12" s="66">
        <v>9.7799999999999994</v>
      </c>
      <c r="E12" s="66">
        <v>1</v>
      </c>
      <c r="F12" s="67">
        <v>1</v>
      </c>
    </row>
    <row r="13" spans="1:6" ht="20.100000000000001" customHeight="1" x14ac:dyDescent="0.2">
      <c r="A13" s="66">
        <v>11</v>
      </c>
      <c r="B13" s="66" t="s">
        <v>93</v>
      </c>
      <c r="C13" s="66" t="s">
        <v>95</v>
      </c>
      <c r="D13" s="66">
        <v>43.07</v>
      </c>
      <c r="E13" s="66">
        <v>5</v>
      </c>
      <c r="F13" s="67">
        <v>5</v>
      </c>
    </row>
    <row r="14" spans="1:6" ht="20.100000000000001" customHeight="1" x14ac:dyDescent="0.2">
      <c r="A14" s="66">
        <v>12</v>
      </c>
      <c r="B14" s="66" t="s">
        <v>96</v>
      </c>
      <c r="C14" s="66" t="s">
        <v>97</v>
      </c>
      <c r="D14" s="66">
        <v>60</v>
      </c>
      <c r="E14" s="66">
        <v>7</v>
      </c>
      <c r="F14" s="67">
        <v>8</v>
      </c>
    </row>
    <row r="15" spans="1:6" ht="20.100000000000001" customHeight="1" x14ac:dyDescent="0.2">
      <c r="A15" s="66">
        <v>13</v>
      </c>
      <c r="B15" s="66" t="s">
        <v>96</v>
      </c>
      <c r="C15" s="66" t="s">
        <v>98</v>
      </c>
      <c r="D15" s="66">
        <v>30</v>
      </c>
      <c r="E15" s="66">
        <v>3</v>
      </c>
      <c r="F15" s="67">
        <v>4</v>
      </c>
    </row>
    <row r="16" spans="1:6" ht="20.100000000000001" customHeight="1" x14ac:dyDescent="0.2">
      <c r="A16" s="99" t="s">
        <v>99</v>
      </c>
      <c r="B16" s="100"/>
      <c r="C16" s="101"/>
      <c r="D16" s="66">
        <f>SUM(D3:D15)</f>
        <v>1253.3499999999999</v>
      </c>
      <c r="E16" s="67">
        <f>SUM(E3:E15)</f>
        <v>153</v>
      </c>
      <c r="F16" s="67">
        <f>SUM(_xlfn.ANCHORARRAY(F3))</f>
        <v>157</v>
      </c>
    </row>
  </sheetData>
  <mergeCells count="2">
    <mergeCell ref="A1:F1"/>
    <mergeCell ref="A16:C16"/>
  </mergeCells>
  <phoneticPr fontId="29" type="noConversion"/>
  <pageMargins left="0.94861111111111096" right="0.94861111111111096" top="1" bottom="1" header="0.51180555555555596" footer="0.5118055555555559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G19" sqref="A19:XFD20"/>
    </sheetView>
  </sheetViews>
  <sheetFormatPr defaultColWidth="10" defaultRowHeight="18.75" x14ac:dyDescent="0.2"/>
  <cols>
    <col min="1" max="1" width="12.875" style="56" customWidth="1"/>
    <col min="2" max="2" width="17.5" style="56" customWidth="1"/>
    <col min="3" max="6" width="17.75" style="56" customWidth="1"/>
    <col min="7" max="16384" width="10" style="56"/>
  </cols>
  <sheetData>
    <row r="1" spans="1:6" ht="27.95" customHeight="1" x14ac:dyDescent="0.2">
      <c r="A1" s="102" t="s">
        <v>19</v>
      </c>
      <c r="B1" s="102"/>
      <c r="C1" s="102"/>
      <c r="D1" s="102"/>
      <c r="E1" s="102"/>
      <c r="F1" s="102"/>
    </row>
    <row r="2" spans="1:6" ht="54.75" customHeight="1" x14ac:dyDescent="0.2">
      <c r="A2" s="57" t="s">
        <v>1</v>
      </c>
      <c r="B2" s="57" t="s">
        <v>2</v>
      </c>
      <c r="C2" s="57" t="s">
        <v>3</v>
      </c>
      <c r="D2" s="58" t="s">
        <v>4</v>
      </c>
      <c r="E2" s="2" t="s">
        <v>5</v>
      </c>
      <c r="F2" s="2" t="s">
        <v>6</v>
      </c>
    </row>
    <row r="3" spans="1:6" x14ac:dyDescent="0.2">
      <c r="A3" s="59">
        <v>1</v>
      </c>
      <c r="B3" s="59" t="s">
        <v>100</v>
      </c>
      <c r="C3" s="59" t="s">
        <v>80</v>
      </c>
      <c r="D3" s="60">
        <v>43.86</v>
      </c>
      <c r="E3" s="61" cm="1">
        <f t="array" ref="E3:E17">D3:D17/D18*202</f>
        <v>5</v>
      </c>
      <c r="F3" s="61">
        <v>5</v>
      </c>
    </row>
    <row r="4" spans="1:6" x14ac:dyDescent="0.2">
      <c r="A4" s="59">
        <v>2</v>
      </c>
      <c r="B4" s="59" t="s">
        <v>100</v>
      </c>
      <c r="C4" s="59" t="s">
        <v>101</v>
      </c>
      <c r="D4" s="60">
        <v>16.600000000000001</v>
      </c>
      <c r="E4" s="61">
        <v>2</v>
      </c>
      <c r="F4" s="61">
        <v>2</v>
      </c>
    </row>
    <row r="5" spans="1:6" x14ac:dyDescent="0.2">
      <c r="A5" s="59">
        <v>3</v>
      </c>
      <c r="B5" s="59" t="s">
        <v>102</v>
      </c>
      <c r="C5" s="59" t="s">
        <v>103</v>
      </c>
      <c r="D5" s="60">
        <v>30</v>
      </c>
      <c r="E5" s="61">
        <v>4</v>
      </c>
      <c r="F5" s="61">
        <v>4</v>
      </c>
    </row>
    <row r="6" spans="1:6" x14ac:dyDescent="0.2">
      <c r="A6" s="59">
        <v>4</v>
      </c>
      <c r="B6" s="59" t="s">
        <v>102</v>
      </c>
      <c r="C6" s="59" t="s">
        <v>104</v>
      </c>
      <c r="D6" s="60">
        <v>77.56</v>
      </c>
      <c r="E6" s="61">
        <v>9</v>
      </c>
      <c r="F6" s="61">
        <v>10</v>
      </c>
    </row>
    <row r="7" spans="1:6" x14ac:dyDescent="0.2">
      <c r="A7" s="59">
        <v>5</v>
      </c>
      <c r="B7" s="59" t="s">
        <v>102</v>
      </c>
      <c r="C7" s="59" t="s">
        <v>105</v>
      </c>
      <c r="D7" s="60">
        <v>50</v>
      </c>
      <c r="E7" s="61">
        <v>6</v>
      </c>
      <c r="F7" s="61">
        <v>6</v>
      </c>
    </row>
    <row r="8" spans="1:6" x14ac:dyDescent="0.2">
      <c r="A8" s="59">
        <v>6</v>
      </c>
      <c r="B8" s="59" t="s">
        <v>102</v>
      </c>
      <c r="C8" s="59" t="s">
        <v>106</v>
      </c>
      <c r="D8" s="60">
        <v>22</v>
      </c>
      <c r="E8" s="61">
        <v>3</v>
      </c>
      <c r="F8" s="61">
        <v>3</v>
      </c>
    </row>
    <row r="9" spans="1:6" x14ac:dyDescent="0.2">
      <c r="A9" s="59">
        <v>7</v>
      </c>
      <c r="B9" s="59" t="s">
        <v>102</v>
      </c>
      <c r="C9" s="59" t="s">
        <v>107</v>
      </c>
      <c r="D9" s="60">
        <v>83</v>
      </c>
      <c r="E9" s="61">
        <v>10</v>
      </c>
      <c r="F9" s="61">
        <v>10</v>
      </c>
    </row>
    <row r="10" spans="1:6" x14ac:dyDescent="0.2">
      <c r="A10" s="59">
        <v>8</v>
      </c>
      <c r="B10" s="59" t="s">
        <v>108</v>
      </c>
      <c r="C10" s="59" t="s">
        <v>109</v>
      </c>
      <c r="D10" s="60">
        <v>174.99</v>
      </c>
      <c r="E10" s="61">
        <v>21</v>
      </c>
      <c r="F10" s="61">
        <v>22</v>
      </c>
    </row>
    <row r="11" spans="1:6" x14ac:dyDescent="0.2">
      <c r="A11" s="59">
        <v>9</v>
      </c>
      <c r="B11" s="59" t="s">
        <v>108</v>
      </c>
      <c r="C11" s="59" t="s">
        <v>110</v>
      </c>
      <c r="D11" s="60">
        <v>95</v>
      </c>
      <c r="E11" s="61">
        <v>12</v>
      </c>
      <c r="F11" s="61">
        <v>12</v>
      </c>
    </row>
    <row r="12" spans="1:6" x14ac:dyDescent="0.2">
      <c r="A12" s="59">
        <v>10</v>
      </c>
      <c r="B12" s="59" t="s">
        <v>108</v>
      </c>
      <c r="C12" s="59" t="s">
        <v>111</v>
      </c>
      <c r="D12" s="60">
        <v>393.61</v>
      </c>
      <c r="E12" s="61">
        <v>48</v>
      </c>
      <c r="F12" s="61">
        <v>49</v>
      </c>
    </row>
    <row r="13" spans="1:6" x14ac:dyDescent="0.2">
      <c r="A13" s="59">
        <v>11</v>
      </c>
      <c r="B13" s="59" t="s">
        <v>108</v>
      </c>
      <c r="C13" s="59" t="s">
        <v>13</v>
      </c>
      <c r="D13" s="60">
        <v>301</v>
      </c>
      <c r="E13" s="61">
        <v>37</v>
      </c>
      <c r="F13" s="61">
        <v>37</v>
      </c>
    </row>
    <row r="14" spans="1:6" x14ac:dyDescent="0.2">
      <c r="A14" s="59">
        <v>12</v>
      </c>
      <c r="B14" s="59" t="s">
        <v>112</v>
      </c>
      <c r="C14" s="59" t="s">
        <v>109</v>
      </c>
      <c r="D14" s="60">
        <v>78</v>
      </c>
      <c r="E14" s="61">
        <v>9</v>
      </c>
      <c r="F14" s="61">
        <v>10</v>
      </c>
    </row>
    <row r="15" spans="1:6" x14ac:dyDescent="0.2">
      <c r="A15" s="59">
        <v>13</v>
      </c>
      <c r="B15" s="59" t="s">
        <v>112</v>
      </c>
      <c r="C15" s="59" t="s">
        <v>113</v>
      </c>
      <c r="D15" s="60">
        <v>104</v>
      </c>
      <c r="E15" s="61">
        <v>13</v>
      </c>
      <c r="F15" s="61">
        <v>13</v>
      </c>
    </row>
    <row r="16" spans="1:6" x14ac:dyDescent="0.2">
      <c r="A16" s="59">
        <v>14</v>
      </c>
      <c r="B16" s="59" t="s">
        <v>114</v>
      </c>
      <c r="C16" s="59" t="s">
        <v>115</v>
      </c>
      <c r="D16" s="60">
        <v>84.7</v>
      </c>
      <c r="E16" s="61">
        <v>10</v>
      </c>
      <c r="F16" s="61">
        <v>11</v>
      </c>
    </row>
    <row r="17" spans="1:6" x14ac:dyDescent="0.2">
      <c r="A17" s="63">
        <v>15</v>
      </c>
      <c r="B17" s="63" t="s">
        <v>114</v>
      </c>
      <c r="C17" s="63" t="s">
        <v>116</v>
      </c>
      <c r="D17" s="60">
        <v>110.13</v>
      </c>
      <c r="E17" s="61">
        <v>13</v>
      </c>
      <c r="F17" s="61">
        <v>14</v>
      </c>
    </row>
    <row r="18" spans="1:6" x14ac:dyDescent="0.2">
      <c r="A18" s="103" t="s">
        <v>18</v>
      </c>
      <c r="B18" s="104"/>
      <c r="C18" s="105"/>
      <c r="D18" s="64">
        <f>SUM(D3:D17)</f>
        <v>1664.45</v>
      </c>
      <c r="E18" s="61">
        <v>202</v>
      </c>
      <c r="F18" s="62">
        <v>208</v>
      </c>
    </row>
  </sheetData>
  <mergeCells count="2">
    <mergeCell ref="A1:F1"/>
    <mergeCell ref="A18:C18"/>
  </mergeCells>
  <phoneticPr fontId="2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workbookViewId="0">
      <selection activeCell="G2" sqref="G1:H1048576"/>
    </sheetView>
  </sheetViews>
  <sheetFormatPr defaultColWidth="9" defaultRowHeight="14.25" x14ac:dyDescent="0.2"/>
  <cols>
    <col min="2" max="6" width="17.75" customWidth="1"/>
  </cols>
  <sheetData>
    <row r="1" spans="1:6" ht="22.5" x14ac:dyDescent="0.2">
      <c r="A1" s="106" t="s">
        <v>19</v>
      </c>
      <c r="B1" s="106"/>
      <c r="C1" s="106"/>
      <c r="D1" s="106"/>
      <c r="E1" s="106"/>
      <c r="F1" s="106"/>
    </row>
    <row r="2" spans="1:6" ht="60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37.5" x14ac:dyDescent="0.2">
      <c r="A3" s="2">
        <v>1</v>
      </c>
      <c r="B3" s="2" t="s">
        <v>117</v>
      </c>
      <c r="C3" s="2" t="s">
        <v>118</v>
      </c>
      <c r="D3" s="2">
        <v>255</v>
      </c>
      <c r="E3" s="19">
        <v>31</v>
      </c>
      <c r="F3" s="2">
        <v>32</v>
      </c>
    </row>
    <row r="4" spans="1:6" ht="18.75" x14ac:dyDescent="0.2">
      <c r="A4" s="94" t="s">
        <v>18</v>
      </c>
      <c r="B4" s="95"/>
      <c r="C4" s="96"/>
      <c r="D4" s="2">
        <v>255</v>
      </c>
      <c r="E4" s="19">
        <v>31</v>
      </c>
      <c r="F4" s="2">
        <v>32</v>
      </c>
    </row>
  </sheetData>
  <mergeCells count="2">
    <mergeCell ref="A1:F1"/>
    <mergeCell ref="A4:C4"/>
  </mergeCells>
  <phoneticPr fontId="2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>
      <selection activeCell="G2" sqref="G1:H1048576"/>
    </sheetView>
  </sheetViews>
  <sheetFormatPr defaultColWidth="9" defaultRowHeight="14.25" x14ac:dyDescent="0.2"/>
  <cols>
    <col min="1" max="1" width="7.625" style="17" customWidth="1"/>
    <col min="2" max="2" width="14.75" style="18" customWidth="1"/>
    <col min="3" max="3" width="27" style="18" customWidth="1"/>
    <col min="4" max="4" width="19.875" style="18" customWidth="1"/>
    <col min="5" max="6" width="17.25" style="18" customWidth="1"/>
    <col min="7" max="16384" width="9" style="18"/>
  </cols>
  <sheetData>
    <row r="1" spans="1:6" ht="33.950000000000003" customHeight="1" x14ac:dyDescent="0.2">
      <c r="A1" s="107" t="s">
        <v>19</v>
      </c>
      <c r="B1" s="107"/>
      <c r="C1" s="107"/>
      <c r="D1" s="107"/>
      <c r="E1" s="107"/>
      <c r="F1" s="107"/>
    </row>
    <row r="2" spans="1:6" ht="63" customHeight="1" x14ac:dyDescent="0.2">
      <c r="A2" s="48" t="s">
        <v>1</v>
      </c>
      <c r="B2" s="48" t="s">
        <v>2</v>
      </c>
      <c r="C2" s="48" t="s">
        <v>119</v>
      </c>
      <c r="D2" s="48" t="s">
        <v>120</v>
      </c>
      <c r="E2" s="2" t="s">
        <v>5</v>
      </c>
      <c r="F2" s="2" t="s">
        <v>6</v>
      </c>
    </row>
    <row r="3" spans="1:6" s="47" customFormat="1" ht="39.75" customHeight="1" x14ac:dyDescent="0.2">
      <c r="A3" s="49">
        <v>1</v>
      </c>
      <c r="B3" s="49" t="s">
        <v>121</v>
      </c>
      <c r="C3" s="50" t="s">
        <v>122</v>
      </c>
      <c r="D3" s="49">
        <v>600</v>
      </c>
      <c r="E3" s="51">
        <v>73</v>
      </c>
      <c r="F3" s="51">
        <v>75</v>
      </c>
    </row>
    <row r="4" spans="1:6" s="47" customFormat="1" ht="20.100000000000001" customHeight="1" x14ac:dyDescent="0.2">
      <c r="A4" s="49">
        <v>2</v>
      </c>
      <c r="B4" s="50" t="s">
        <v>123</v>
      </c>
      <c r="C4" s="50" t="s">
        <v>124</v>
      </c>
      <c r="D4" s="49">
        <v>15</v>
      </c>
      <c r="E4" s="51">
        <v>2</v>
      </c>
      <c r="F4" s="51">
        <v>2</v>
      </c>
    </row>
    <row r="5" spans="1:6" s="47" customFormat="1" ht="20.100000000000001" customHeight="1" x14ac:dyDescent="0.2">
      <c r="A5" s="49">
        <v>3</v>
      </c>
      <c r="B5" s="50" t="s">
        <v>123</v>
      </c>
      <c r="C5" s="52" t="s">
        <v>125</v>
      </c>
      <c r="D5" s="53">
        <v>60</v>
      </c>
      <c r="E5" s="51">
        <v>7</v>
      </c>
      <c r="F5" s="74">
        <v>7</v>
      </c>
    </row>
    <row r="6" spans="1:6" s="47" customFormat="1" ht="59.25" customHeight="1" x14ac:dyDescent="0.2">
      <c r="A6" s="49">
        <v>4</v>
      </c>
      <c r="B6" s="49" t="s">
        <v>126</v>
      </c>
      <c r="C6" s="50" t="s">
        <v>127</v>
      </c>
      <c r="D6" s="49">
        <v>81.400000000000006</v>
      </c>
      <c r="E6" s="51">
        <v>10</v>
      </c>
      <c r="F6" s="51">
        <v>10</v>
      </c>
    </row>
    <row r="7" spans="1:6" s="47" customFormat="1" ht="20.100000000000001" customHeight="1" x14ac:dyDescent="0.2">
      <c r="A7" s="49">
        <v>5</v>
      </c>
      <c r="B7" s="49" t="s">
        <v>128</v>
      </c>
      <c r="C7" s="50" t="s">
        <v>129</v>
      </c>
      <c r="D7" s="49">
        <v>9.1999999999999993</v>
      </c>
      <c r="E7" s="51">
        <v>1</v>
      </c>
      <c r="F7" s="51">
        <v>1</v>
      </c>
    </row>
    <row r="8" spans="1:6" s="47" customFormat="1" ht="20.100000000000001" customHeight="1" x14ac:dyDescent="0.2">
      <c r="A8" s="49">
        <v>6</v>
      </c>
      <c r="B8" s="49" t="s">
        <v>128</v>
      </c>
      <c r="C8" s="50" t="s">
        <v>130</v>
      </c>
      <c r="D8" s="49">
        <v>28.5</v>
      </c>
      <c r="E8" s="51">
        <v>3</v>
      </c>
      <c r="F8" s="51">
        <v>4</v>
      </c>
    </row>
    <row r="9" spans="1:6" s="47" customFormat="1" ht="20.100000000000001" customHeight="1" x14ac:dyDescent="0.2">
      <c r="A9" s="49">
        <v>7</v>
      </c>
      <c r="B9" s="49" t="s">
        <v>128</v>
      </c>
      <c r="C9" s="50" t="s">
        <v>131</v>
      </c>
      <c r="D9" s="49">
        <v>12</v>
      </c>
      <c r="E9" s="51">
        <v>1</v>
      </c>
      <c r="F9" s="51">
        <v>2</v>
      </c>
    </row>
    <row r="10" spans="1:6" s="47" customFormat="1" ht="20.100000000000001" customHeight="1" x14ac:dyDescent="0.2">
      <c r="A10" s="49">
        <v>8</v>
      </c>
      <c r="B10" s="54" t="s">
        <v>132</v>
      </c>
      <c r="C10" s="50" t="s">
        <v>133</v>
      </c>
      <c r="D10" s="49">
        <v>39</v>
      </c>
      <c r="E10" s="51">
        <v>5</v>
      </c>
      <c r="F10" s="51">
        <v>5</v>
      </c>
    </row>
    <row r="11" spans="1:6" s="47" customFormat="1" ht="20.100000000000001" customHeight="1" x14ac:dyDescent="0.2">
      <c r="A11" s="49">
        <v>9</v>
      </c>
      <c r="B11" s="54" t="s">
        <v>132</v>
      </c>
      <c r="C11" s="50" t="s">
        <v>134</v>
      </c>
      <c r="D11" s="49">
        <v>8</v>
      </c>
      <c r="E11" s="51">
        <v>1</v>
      </c>
      <c r="F11" s="51">
        <v>1</v>
      </c>
    </row>
    <row r="12" spans="1:6" s="47" customFormat="1" ht="20.100000000000001" customHeight="1" x14ac:dyDescent="0.2">
      <c r="A12" s="49">
        <v>10</v>
      </c>
      <c r="B12" s="54" t="s">
        <v>132</v>
      </c>
      <c r="C12" s="50" t="s">
        <v>135</v>
      </c>
      <c r="D12" s="49">
        <v>160</v>
      </c>
      <c r="E12" s="51">
        <v>20</v>
      </c>
      <c r="F12" s="51">
        <v>20</v>
      </c>
    </row>
    <row r="13" spans="1:6" s="47" customFormat="1" ht="20.100000000000001" customHeight="1" x14ac:dyDescent="0.2">
      <c r="A13" s="49">
        <v>11</v>
      </c>
      <c r="B13" s="54" t="s">
        <v>132</v>
      </c>
      <c r="C13" s="50" t="s">
        <v>136</v>
      </c>
      <c r="D13" s="49">
        <v>132.65</v>
      </c>
      <c r="E13" s="51">
        <v>16</v>
      </c>
      <c r="F13" s="51">
        <v>16</v>
      </c>
    </row>
    <row r="14" spans="1:6" s="47" customFormat="1" ht="20.100000000000001" customHeight="1" x14ac:dyDescent="0.2">
      <c r="A14" s="49">
        <v>12</v>
      </c>
      <c r="B14" s="49" t="s">
        <v>137</v>
      </c>
      <c r="C14" s="50" t="s">
        <v>138</v>
      </c>
      <c r="D14" s="49">
        <v>13.49</v>
      </c>
      <c r="E14" s="51">
        <v>2</v>
      </c>
      <c r="F14" s="51">
        <v>2</v>
      </c>
    </row>
    <row r="15" spans="1:6" s="47" customFormat="1" ht="20.100000000000001" customHeight="1" x14ac:dyDescent="0.2">
      <c r="A15" s="49">
        <v>13</v>
      </c>
      <c r="B15" s="49" t="s">
        <v>137</v>
      </c>
      <c r="C15" s="50" t="s">
        <v>139</v>
      </c>
      <c r="D15" s="49">
        <v>15</v>
      </c>
      <c r="E15" s="51">
        <v>2</v>
      </c>
      <c r="F15" s="51">
        <v>2</v>
      </c>
    </row>
    <row r="16" spans="1:6" s="47" customFormat="1" ht="20.100000000000001" customHeight="1" x14ac:dyDescent="0.2">
      <c r="A16" s="49">
        <v>14</v>
      </c>
      <c r="B16" s="49" t="s">
        <v>137</v>
      </c>
      <c r="C16" s="50" t="s">
        <v>140</v>
      </c>
      <c r="D16" s="49">
        <v>55.45</v>
      </c>
      <c r="E16" s="51">
        <v>7</v>
      </c>
      <c r="F16" s="51">
        <v>7</v>
      </c>
    </row>
    <row r="17" spans="1:6" s="47" customFormat="1" ht="20.100000000000001" customHeight="1" x14ac:dyDescent="0.2">
      <c r="A17" s="49">
        <v>15</v>
      </c>
      <c r="B17" s="49" t="s">
        <v>141</v>
      </c>
      <c r="C17" s="50" t="s">
        <v>142</v>
      </c>
      <c r="D17" s="49">
        <v>8</v>
      </c>
      <c r="E17" s="51">
        <v>1</v>
      </c>
      <c r="F17" s="51">
        <v>1</v>
      </c>
    </row>
    <row r="18" spans="1:6" s="17" customFormat="1" ht="20.100000000000001" customHeight="1" x14ac:dyDescent="0.2">
      <c r="A18" s="108" t="s">
        <v>18</v>
      </c>
      <c r="B18" s="109"/>
      <c r="C18" s="110"/>
      <c r="D18" s="55">
        <f>SUM(D3:D17)</f>
        <v>1237.69</v>
      </c>
      <c r="E18" s="75">
        <f>SUM(E3:E17)</f>
        <v>151</v>
      </c>
      <c r="F18" s="75">
        <f>SUM(F3:F17)</f>
        <v>155</v>
      </c>
    </row>
  </sheetData>
  <mergeCells count="2">
    <mergeCell ref="A1:F1"/>
    <mergeCell ref="A18:C18"/>
  </mergeCells>
  <phoneticPr fontId="2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topLeftCell="A31" workbookViewId="0">
      <selection activeCell="G2" sqref="G1:H1048576"/>
    </sheetView>
  </sheetViews>
  <sheetFormatPr defaultColWidth="9" defaultRowHeight="13.5" x14ac:dyDescent="0.2"/>
  <cols>
    <col min="1" max="1" width="12.5" style="34" customWidth="1"/>
    <col min="2" max="2" width="27.5" style="35" customWidth="1"/>
    <col min="3" max="3" width="26.25" style="34" customWidth="1"/>
    <col min="4" max="4" width="23.625" style="35" customWidth="1"/>
    <col min="5" max="6" width="23.375" style="35" customWidth="1"/>
    <col min="7" max="7" width="12.625" style="34"/>
    <col min="8" max="16384" width="9" style="34"/>
  </cols>
  <sheetData>
    <row r="1" spans="1:7" ht="33.950000000000003" customHeight="1" x14ac:dyDescent="0.2">
      <c r="A1" s="111" t="s">
        <v>19</v>
      </c>
      <c r="B1" s="111"/>
      <c r="C1" s="111"/>
      <c r="D1" s="111"/>
      <c r="E1" s="111"/>
      <c r="F1" s="111"/>
    </row>
    <row r="2" spans="1:7" ht="42" customHeight="1" x14ac:dyDescent="0.2">
      <c r="A2" s="36" t="s">
        <v>1</v>
      </c>
      <c r="B2" s="36" t="s">
        <v>2</v>
      </c>
      <c r="C2" s="37" t="s">
        <v>143</v>
      </c>
      <c r="D2" s="36" t="s">
        <v>4</v>
      </c>
      <c r="E2" s="2" t="s">
        <v>5</v>
      </c>
      <c r="F2" s="2" t="s">
        <v>6</v>
      </c>
    </row>
    <row r="3" spans="1:7" ht="27" customHeight="1" x14ac:dyDescent="0.2">
      <c r="A3" s="38">
        <v>1</v>
      </c>
      <c r="B3" s="38" t="s">
        <v>144</v>
      </c>
      <c r="C3" s="39" t="s">
        <v>145</v>
      </c>
      <c r="D3" s="39">
        <v>5</v>
      </c>
      <c r="E3" s="40">
        <v>1</v>
      </c>
      <c r="F3" s="40">
        <v>1</v>
      </c>
      <c r="G3" s="90"/>
    </row>
    <row r="4" spans="1:7" ht="27" customHeight="1" x14ac:dyDescent="0.2">
      <c r="A4" s="38">
        <v>2</v>
      </c>
      <c r="B4" s="38" t="s">
        <v>144</v>
      </c>
      <c r="C4" s="39" t="s">
        <v>146</v>
      </c>
      <c r="D4" s="39">
        <v>5</v>
      </c>
      <c r="E4" s="40">
        <v>1</v>
      </c>
      <c r="F4" s="40">
        <v>1</v>
      </c>
      <c r="G4" s="90"/>
    </row>
    <row r="5" spans="1:7" ht="27" customHeight="1" x14ac:dyDescent="0.2">
      <c r="A5" s="38">
        <v>3</v>
      </c>
      <c r="B5" s="38" t="s">
        <v>144</v>
      </c>
      <c r="C5" s="39" t="s">
        <v>147</v>
      </c>
      <c r="D5" s="38">
        <v>6</v>
      </c>
      <c r="E5" s="40">
        <v>1</v>
      </c>
      <c r="F5" s="41">
        <v>1</v>
      </c>
      <c r="G5" s="90"/>
    </row>
    <row r="6" spans="1:7" ht="27" customHeight="1" x14ac:dyDescent="0.2">
      <c r="A6" s="38">
        <v>4</v>
      </c>
      <c r="B6" s="38" t="s">
        <v>144</v>
      </c>
      <c r="C6" s="39" t="s">
        <v>148</v>
      </c>
      <c r="D6" s="39">
        <v>10</v>
      </c>
      <c r="E6" s="40">
        <v>1</v>
      </c>
      <c r="F6" s="40">
        <v>1</v>
      </c>
      <c r="G6" s="90"/>
    </row>
    <row r="7" spans="1:7" ht="27" customHeight="1" x14ac:dyDescent="0.2">
      <c r="A7" s="38">
        <v>5</v>
      </c>
      <c r="B7" s="38" t="s">
        <v>144</v>
      </c>
      <c r="C7" s="39" t="s">
        <v>149</v>
      </c>
      <c r="D7" s="39">
        <v>15</v>
      </c>
      <c r="E7" s="40">
        <v>2</v>
      </c>
      <c r="F7" s="40">
        <v>2</v>
      </c>
      <c r="G7" s="90"/>
    </row>
    <row r="8" spans="1:7" ht="27" customHeight="1" x14ac:dyDescent="0.2">
      <c r="A8" s="38">
        <v>6</v>
      </c>
      <c r="B8" s="38" t="s">
        <v>150</v>
      </c>
      <c r="C8" s="39" t="s">
        <v>151</v>
      </c>
      <c r="D8" s="39">
        <v>97.89</v>
      </c>
      <c r="E8" s="40">
        <v>12</v>
      </c>
      <c r="F8" s="40">
        <v>12</v>
      </c>
      <c r="G8" s="90"/>
    </row>
    <row r="9" spans="1:7" ht="27" customHeight="1" x14ac:dyDescent="0.2">
      <c r="A9" s="38">
        <v>7</v>
      </c>
      <c r="B9" s="38" t="s">
        <v>152</v>
      </c>
      <c r="C9" s="38" t="s">
        <v>153</v>
      </c>
      <c r="D9" s="38">
        <v>10</v>
      </c>
      <c r="E9" s="40">
        <v>1</v>
      </c>
      <c r="F9" s="41">
        <v>1</v>
      </c>
      <c r="G9" s="90"/>
    </row>
    <row r="10" spans="1:7" ht="27" customHeight="1" x14ac:dyDescent="0.2">
      <c r="A10" s="38">
        <v>8</v>
      </c>
      <c r="B10" s="38" t="s">
        <v>152</v>
      </c>
      <c r="C10" s="38" t="s">
        <v>154</v>
      </c>
      <c r="D10" s="38">
        <v>30</v>
      </c>
      <c r="E10" s="40">
        <v>4</v>
      </c>
      <c r="F10" s="41">
        <v>4</v>
      </c>
      <c r="G10" s="90"/>
    </row>
    <row r="11" spans="1:7" s="31" customFormat="1" ht="27" customHeight="1" x14ac:dyDescent="0.2">
      <c r="A11" s="38">
        <v>9</v>
      </c>
      <c r="B11" s="38" t="s">
        <v>155</v>
      </c>
      <c r="C11" s="38" t="s">
        <v>156</v>
      </c>
      <c r="D11" s="38">
        <v>6.51</v>
      </c>
      <c r="E11" s="40">
        <v>1</v>
      </c>
      <c r="F11" s="41">
        <v>1</v>
      </c>
      <c r="G11" s="90"/>
    </row>
    <row r="12" spans="1:7" ht="27" customHeight="1" x14ac:dyDescent="0.2">
      <c r="A12" s="38">
        <v>10</v>
      </c>
      <c r="B12" s="38" t="s">
        <v>155</v>
      </c>
      <c r="C12" s="38" t="s">
        <v>157</v>
      </c>
      <c r="D12" s="38">
        <v>40</v>
      </c>
      <c r="E12" s="40">
        <v>5</v>
      </c>
      <c r="F12" s="41">
        <v>5</v>
      </c>
      <c r="G12" s="90"/>
    </row>
    <row r="13" spans="1:7" ht="27" customHeight="1" x14ac:dyDescent="0.2">
      <c r="A13" s="38">
        <v>11</v>
      </c>
      <c r="B13" s="38" t="s">
        <v>155</v>
      </c>
      <c r="C13" s="38" t="s">
        <v>158</v>
      </c>
      <c r="D13" s="38">
        <v>73.73</v>
      </c>
      <c r="E13" s="40">
        <v>9</v>
      </c>
      <c r="F13" s="41">
        <v>9</v>
      </c>
      <c r="G13" s="90"/>
    </row>
    <row r="14" spans="1:7" ht="27" customHeight="1" x14ac:dyDescent="0.2">
      <c r="A14" s="38">
        <v>12</v>
      </c>
      <c r="B14" s="38" t="s">
        <v>159</v>
      </c>
      <c r="C14" s="38" t="s">
        <v>160</v>
      </c>
      <c r="D14" s="38">
        <v>41.2</v>
      </c>
      <c r="E14" s="40">
        <v>5</v>
      </c>
      <c r="F14" s="41">
        <v>5</v>
      </c>
      <c r="G14" s="90"/>
    </row>
    <row r="15" spans="1:7" s="32" customFormat="1" ht="27" customHeight="1" x14ac:dyDescent="0.2">
      <c r="A15" s="38">
        <v>13</v>
      </c>
      <c r="B15" s="38" t="s">
        <v>159</v>
      </c>
      <c r="C15" s="38" t="s">
        <v>161</v>
      </c>
      <c r="D15" s="38">
        <v>102.25</v>
      </c>
      <c r="E15" s="40">
        <v>12</v>
      </c>
      <c r="F15" s="41">
        <v>13</v>
      </c>
      <c r="G15" s="90"/>
    </row>
    <row r="16" spans="1:7" ht="27" customHeight="1" x14ac:dyDescent="0.2">
      <c r="A16" s="38">
        <v>14</v>
      </c>
      <c r="B16" s="39" t="s">
        <v>162</v>
      </c>
      <c r="C16" s="39" t="s">
        <v>163</v>
      </c>
      <c r="D16" s="39">
        <v>25</v>
      </c>
      <c r="E16" s="40">
        <v>3</v>
      </c>
      <c r="F16" s="40">
        <v>3</v>
      </c>
      <c r="G16" s="90"/>
    </row>
    <row r="17" spans="1:7" ht="27" customHeight="1" x14ac:dyDescent="0.2">
      <c r="A17" s="38">
        <v>15</v>
      </c>
      <c r="B17" s="38" t="s">
        <v>164</v>
      </c>
      <c r="C17" s="38" t="s">
        <v>165</v>
      </c>
      <c r="D17" s="38">
        <v>16.579999999999998</v>
      </c>
      <c r="E17" s="40">
        <v>2</v>
      </c>
      <c r="F17" s="41">
        <v>2</v>
      </c>
      <c r="G17" s="90"/>
    </row>
    <row r="18" spans="1:7" ht="27" customHeight="1" x14ac:dyDescent="0.2">
      <c r="A18" s="38">
        <v>16</v>
      </c>
      <c r="B18" s="38" t="s">
        <v>164</v>
      </c>
      <c r="C18" s="39" t="s">
        <v>166</v>
      </c>
      <c r="D18" s="38">
        <v>16.809999999999999</v>
      </c>
      <c r="E18" s="40">
        <v>2</v>
      </c>
      <c r="F18" s="41">
        <v>2</v>
      </c>
      <c r="G18" s="90"/>
    </row>
    <row r="19" spans="1:7" ht="27" customHeight="1" x14ac:dyDescent="0.2">
      <c r="A19" s="38">
        <v>17</v>
      </c>
      <c r="B19" s="38" t="s">
        <v>164</v>
      </c>
      <c r="C19" s="39" t="s">
        <v>167</v>
      </c>
      <c r="D19" s="38">
        <v>40</v>
      </c>
      <c r="E19" s="40">
        <v>5</v>
      </c>
      <c r="F19" s="41">
        <v>5</v>
      </c>
      <c r="G19" s="90"/>
    </row>
    <row r="20" spans="1:7" ht="27" customHeight="1" x14ac:dyDescent="0.2">
      <c r="A20" s="38">
        <v>18</v>
      </c>
      <c r="B20" s="38" t="s">
        <v>164</v>
      </c>
      <c r="C20" s="38" t="s">
        <v>168</v>
      </c>
      <c r="D20" s="38">
        <v>198.73</v>
      </c>
      <c r="E20" s="40">
        <v>24</v>
      </c>
      <c r="F20" s="41">
        <v>25</v>
      </c>
      <c r="G20" s="90"/>
    </row>
    <row r="21" spans="1:7" ht="27" customHeight="1" x14ac:dyDescent="0.2">
      <c r="A21" s="38">
        <v>19</v>
      </c>
      <c r="B21" s="38" t="s">
        <v>164</v>
      </c>
      <c r="C21" s="38" t="s">
        <v>169</v>
      </c>
      <c r="D21" s="38">
        <v>300</v>
      </c>
      <c r="E21" s="40">
        <v>36</v>
      </c>
      <c r="F21" s="41">
        <v>37</v>
      </c>
      <c r="G21" s="90"/>
    </row>
    <row r="22" spans="1:7" ht="27" customHeight="1" x14ac:dyDescent="0.2">
      <c r="A22" s="38">
        <v>20</v>
      </c>
      <c r="B22" s="38" t="s">
        <v>164</v>
      </c>
      <c r="C22" s="38" t="s">
        <v>170</v>
      </c>
      <c r="D22" s="38">
        <v>300</v>
      </c>
      <c r="E22" s="40">
        <v>36</v>
      </c>
      <c r="F22" s="41">
        <v>37</v>
      </c>
      <c r="G22" s="90"/>
    </row>
    <row r="23" spans="1:7" ht="27" customHeight="1" x14ac:dyDescent="0.2">
      <c r="A23" s="38">
        <v>21</v>
      </c>
      <c r="B23" s="38" t="s">
        <v>164</v>
      </c>
      <c r="C23" s="38" t="s">
        <v>171</v>
      </c>
      <c r="D23" s="38">
        <v>450</v>
      </c>
      <c r="E23" s="40">
        <v>55</v>
      </c>
      <c r="F23" s="41">
        <v>56</v>
      </c>
      <c r="G23" s="90"/>
    </row>
    <row r="24" spans="1:7" ht="27" customHeight="1" x14ac:dyDescent="0.2">
      <c r="A24" s="38">
        <v>22</v>
      </c>
      <c r="B24" s="38" t="s">
        <v>172</v>
      </c>
      <c r="C24" s="38" t="s">
        <v>173</v>
      </c>
      <c r="D24" s="38">
        <v>168</v>
      </c>
      <c r="E24" s="40">
        <v>20</v>
      </c>
      <c r="F24" s="41">
        <v>21</v>
      </c>
      <c r="G24" s="90"/>
    </row>
    <row r="25" spans="1:7" s="33" customFormat="1" ht="27" customHeight="1" x14ac:dyDescent="0.2">
      <c r="A25" s="38">
        <v>23</v>
      </c>
      <c r="B25" s="38" t="s">
        <v>172</v>
      </c>
      <c r="C25" s="38" t="s">
        <v>174</v>
      </c>
      <c r="D25" s="38">
        <v>197</v>
      </c>
      <c r="E25" s="40">
        <v>24</v>
      </c>
      <c r="F25" s="41">
        <v>25</v>
      </c>
      <c r="G25" s="90"/>
    </row>
    <row r="26" spans="1:7" ht="27" customHeight="1" x14ac:dyDescent="0.2">
      <c r="A26" s="38">
        <v>24</v>
      </c>
      <c r="B26" s="38" t="s">
        <v>172</v>
      </c>
      <c r="C26" s="38" t="s">
        <v>175</v>
      </c>
      <c r="D26" s="38">
        <v>206</v>
      </c>
      <c r="E26" s="40">
        <v>25</v>
      </c>
      <c r="F26" s="41">
        <v>26</v>
      </c>
      <c r="G26" s="90"/>
    </row>
    <row r="27" spans="1:7" ht="27" customHeight="1" x14ac:dyDescent="0.2">
      <c r="A27" s="38">
        <v>25</v>
      </c>
      <c r="B27" s="38" t="s">
        <v>172</v>
      </c>
      <c r="C27" s="38" t="s">
        <v>176</v>
      </c>
      <c r="D27" s="38">
        <v>270</v>
      </c>
      <c r="E27" s="40">
        <v>33</v>
      </c>
      <c r="F27" s="41">
        <v>34</v>
      </c>
      <c r="G27" s="90"/>
    </row>
    <row r="28" spans="1:7" ht="27" customHeight="1" x14ac:dyDescent="0.2">
      <c r="A28" s="38">
        <v>26</v>
      </c>
      <c r="B28" s="38" t="s">
        <v>177</v>
      </c>
      <c r="C28" s="38" t="s">
        <v>178</v>
      </c>
      <c r="D28" s="38">
        <v>5</v>
      </c>
      <c r="E28" s="40">
        <v>1</v>
      </c>
      <c r="F28" s="41">
        <v>1</v>
      </c>
      <c r="G28" s="90"/>
    </row>
    <row r="29" spans="1:7" ht="27" customHeight="1" x14ac:dyDescent="0.2">
      <c r="A29" s="38">
        <v>27</v>
      </c>
      <c r="B29" s="38" t="s">
        <v>177</v>
      </c>
      <c r="C29" s="38" t="s">
        <v>179</v>
      </c>
      <c r="D29" s="38">
        <v>6</v>
      </c>
      <c r="E29" s="40">
        <v>1</v>
      </c>
      <c r="F29" s="41">
        <v>1</v>
      </c>
      <c r="G29" s="90"/>
    </row>
    <row r="30" spans="1:7" s="31" customFormat="1" ht="27" customHeight="1" x14ac:dyDescent="0.2">
      <c r="A30" s="38">
        <v>28</v>
      </c>
      <c r="B30" s="38" t="s">
        <v>177</v>
      </c>
      <c r="C30" s="38" t="s">
        <v>156</v>
      </c>
      <c r="D30" s="38">
        <v>38.200000000000003</v>
      </c>
      <c r="E30" s="40">
        <v>5</v>
      </c>
      <c r="F30" s="41">
        <v>5</v>
      </c>
      <c r="G30" s="90"/>
    </row>
    <row r="31" spans="1:7" ht="27" customHeight="1" x14ac:dyDescent="0.2">
      <c r="A31" s="38">
        <v>29</v>
      </c>
      <c r="B31" s="38" t="s">
        <v>180</v>
      </c>
      <c r="C31" s="39" t="s">
        <v>181</v>
      </c>
      <c r="D31" s="39">
        <v>10</v>
      </c>
      <c r="E31" s="40">
        <v>1</v>
      </c>
      <c r="F31" s="41">
        <v>1</v>
      </c>
      <c r="G31" s="90"/>
    </row>
    <row r="32" spans="1:7" ht="27" customHeight="1" x14ac:dyDescent="0.2">
      <c r="A32" s="38">
        <v>30</v>
      </c>
      <c r="B32" s="38" t="s">
        <v>180</v>
      </c>
      <c r="C32" s="39" t="s">
        <v>182</v>
      </c>
      <c r="D32" s="39">
        <v>34.9</v>
      </c>
      <c r="E32" s="40">
        <v>4</v>
      </c>
      <c r="F32" s="41">
        <v>4</v>
      </c>
      <c r="G32" s="90"/>
    </row>
    <row r="33" spans="1:7" ht="27" customHeight="1" x14ac:dyDescent="0.2">
      <c r="A33" s="38">
        <v>31</v>
      </c>
      <c r="B33" s="38" t="s">
        <v>180</v>
      </c>
      <c r="C33" s="39" t="s">
        <v>183</v>
      </c>
      <c r="D33" s="38">
        <v>60</v>
      </c>
      <c r="E33" s="40">
        <v>7</v>
      </c>
      <c r="F33" s="41">
        <v>8</v>
      </c>
      <c r="G33" s="90"/>
    </row>
    <row r="34" spans="1:7" ht="27" customHeight="1" x14ac:dyDescent="0.2">
      <c r="A34" s="38">
        <v>32</v>
      </c>
      <c r="B34" s="38" t="s">
        <v>184</v>
      </c>
      <c r="C34" s="38" t="s">
        <v>185</v>
      </c>
      <c r="D34" s="38">
        <v>6.02</v>
      </c>
      <c r="E34" s="40">
        <v>1</v>
      </c>
      <c r="F34" s="41">
        <v>1</v>
      </c>
      <c r="G34" s="90"/>
    </row>
    <row r="35" spans="1:7" ht="27" customHeight="1" x14ac:dyDescent="0.2">
      <c r="A35" s="38">
        <v>33</v>
      </c>
      <c r="B35" s="38" t="s">
        <v>184</v>
      </c>
      <c r="C35" s="38" t="s">
        <v>186</v>
      </c>
      <c r="D35" s="38">
        <v>255.73</v>
      </c>
      <c r="E35" s="40">
        <v>31</v>
      </c>
      <c r="F35" s="41">
        <v>32</v>
      </c>
      <c r="G35" s="90"/>
    </row>
    <row r="36" spans="1:7" s="32" customFormat="1" ht="27" customHeight="1" x14ac:dyDescent="0.2">
      <c r="A36" s="38">
        <v>34</v>
      </c>
      <c r="B36" s="38" t="s">
        <v>187</v>
      </c>
      <c r="C36" s="38" t="s">
        <v>161</v>
      </c>
      <c r="D36" s="38">
        <v>50</v>
      </c>
      <c r="E36" s="40">
        <v>6</v>
      </c>
      <c r="F36" s="41">
        <v>6</v>
      </c>
      <c r="G36" s="90"/>
    </row>
    <row r="37" spans="1:7" ht="27" customHeight="1" x14ac:dyDescent="0.2">
      <c r="A37" s="38">
        <v>35</v>
      </c>
      <c r="B37" s="38" t="s">
        <v>188</v>
      </c>
      <c r="C37" s="38" t="s">
        <v>189</v>
      </c>
      <c r="D37" s="38">
        <v>15</v>
      </c>
      <c r="E37" s="40">
        <v>2</v>
      </c>
      <c r="F37" s="41">
        <v>2</v>
      </c>
      <c r="G37" s="90"/>
    </row>
    <row r="38" spans="1:7" ht="27" customHeight="1" x14ac:dyDescent="0.2">
      <c r="A38" s="38">
        <v>36</v>
      </c>
      <c r="B38" s="38" t="s">
        <v>190</v>
      </c>
      <c r="C38" s="38" t="s">
        <v>191</v>
      </c>
      <c r="D38" s="42">
        <v>5</v>
      </c>
      <c r="E38" s="40">
        <v>1</v>
      </c>
      <c r="F38" s="41">
        <v>1</v>
      </c>
      <c r="G38" s="90"/>
    </row>
    <row r="39" spans="1:7" ht="27" customHeight="1" x14ac:dyDescent="0.2">
      <c r="A39" s="38">
        <v>37</v>
      </c>
      <c r="B39" s="43" t="s">
        <v>190</v>
      </c>
      <c r="C39" s="38" t="s">
        <v>192</v>
      </c>
      <c r="D39" s="42">
        <v>10</v>
      </c>
      <c r="E39" s="40">
        <v>1</v>
      </c>
      <c r="F39" s="41">
        <v>1</v>
      </c>
      <c r="G39" s="90"/>
    </row>
    <row r="40" spans="1:7" ht="27" customHeight="1" x14ac:dyDescent="0.2">
      <c r="A40" s="38">
        <v>38</v>
      </c>
      <c r="B40" s="38" t="s">
        <v>190</v>
      </c>
      <c r="C40" s="38" t="s">
        <v>193</v>
      </c>
      <c r="D40" s="42">
        <v>10.199999999999999</v>
      </c>
      <c r="E40" s="40">
        <v>1</v>
      </c>
      <c r="F40" s="41">
        <v>1</v>
      </c>
      <c r="G40" s="90"/>
    </row>
    <row r="41" spans="1:7" ht="27" customHeight="1" x14ac:dyDescent="0.2">
      <c r="A41" s="38">
        <v>39</v>
      </c>
      <c r="B41" s="38" t="s">
        <v>194</v>
      </c>
      <c r="C41" s="38" t="s">
        <v>65</v>
      </c>
      <c r="D41" s="42">
        <v>40</v>
      </c>
      <c r="E41" s="40">
        <v>5</v>
      </c>
      <c r="F41" s="41">
        <v>5</v>
      </c>
      <c r="G41" s="90"/>
    </row>
    <row r="42" spans="1:7" ht="27" customHeight="1" x14ac:dyDescent="0.2">
      <c r="A42" s="38">
        <v>40</v>
      </c>
      <c r="B42" s="38" t="s">
        <v>195</v>
      </c>
      <c r="C42" s="38" t="s">
        <v>196</v>
      </c>
      <c r="D42" s="38">
        <v>7.84</v>
      </c>
      <c r="E42" s="40">
        <v>1</v>
      </c>
      <c r="F42" s="41">
        <v>1</v>
      </c>
      <c r="G42" s="90"/>
    </row>
    <row r="43" spans="1:7" s="33" customFormat="1" ht="27" customHeight="1" x14ac:dyDescent="0.2">
      <c r="A43" s="38">
        <v>41</v>
      </c>
      <c r="B43" s="38" t="s">
        <v>195</v>
      </c>
      <c r="C43" s="38" t="s">
        <v>174</v>
      </c>
      <c r="D43" s="38">
        <v>35.409999999999997</v>
      </c>
      <c r="E43" s="40">
        <v>4</v>
      </c>
      <c r="F43" s="41">
        <v>4</v>
      </c>
      <c r="G43" s="90"/>
    </row>
    <row r="44" spans="1:7" ht="27" customHeight="1" x14ac:dyDescent="0.2">
      <c r="A44" s="38">
        <v>42</v>
      </c>
      <c r="B44" s="38" t="s">
        <v>195</v>
      </c>
      <c r="C44" s="38" t="s">
        <v>197</v>
      </c>
      <c r="D44" s="38">
        <v>40</v>
      </c>
      <c r="E44" s="40">
        <v>5</v>
      </c>
      <c r="F44" s="41">
        <v>5</v>
      </c>
      <c r="G44" s="90"/>
    </row>
    <row r="45" spans="1:7" ht="27" customHeight="1" x14ac:dyDescent="0.2">
      <c r="A45" s="112" t="s">
        <v>18</v>
      </c>
      <c r="B45" s="113"/>
      <c r="C45" s="114"/>
      <c r="D45" s="44">
        <f>SUM(D3:D44)</f>
        <v>3260</v>
      </c>
      <c r="E45" s="45">
        <f>SUM(E3:E44)</f>
        <v>397</v>
      </c>
      <c r="F45" s="45">
        <f>SUM(F3:F44)</f>
        <v>408</v>
      </c>
      <c r="G45" s="46"/>
    </row>
  </sheetData>
  <mergeCells count="2">
    <mergeCell ref="A1:F1"/>
    <mergeCell ref="A45:C45"/>
  </mergeCells>
  <phoneticPr fontId="2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3"/>
  <sheetViews>
    <sheetView topLeftCell="A58" zoomScale="120" zoomScaleNormal="120" workbookViewId="0">
      <selection activeCell="G46" sqref="G1:H1048576"/>
    </sheetView>
  </sheetViews>
  <sheetFormatPr defaultColWidth="9" defaultRowHeight="14.25" x14ac:dyDescent="0.2"/>
  <cols>
    <col min="1" max="1" width="9.125" style="7" customWidth="1"/>
    <col min="2" max="2" width="19.625" style="7" customWidth="1"/>
    <col min="3" max="3" width="19.25" style="7" customWidth="1"/>
    <col min="4" max="6" width="18.625" style="7" customWidth="1"/>
    <col min="7" max="16384" width="9" style="7"/>
  </cols>
  <sheetData>
    <row r="1" spans="1:6" ht="24.95" customHeight="1" x14ac:dyDescent="0.2">
      <c r="A1" s="115" t="s">
        <v>19</v>
      </c>
      <c r="B1" s="115"/>
      <c r="C1" s="115"/>
      <c r="D1" s="115"/>
      <c r="E1" s="115"/>
      <c r="F1" s="115"/>
    </row>
    <row r="2" spans="1:6" ht="54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2" t="s">
        <v>5</v>
      </c>
      <c r="F2" s="2" t="s">
        <v>6</v>
      </c>
    </row>
    <row r="3" spans="1:6" ht="14.45" customHeight="1" x14ac:dyDescent="0.2">
      <c r="A3" s="14">
        <v>1</v>
      </c>
      <c r="B3" s="14" t="s">
        <v>198</v>
      </c>
      <c r="C3" s="14" t="s">
        <v>199</v>
      </c>
      <c r="D3" s="14">
        <v>100</v>
      </c>
      <c r="E3" s="15">
        <v>12</v>
      </c>
      <c r="F3" s="15">
        <v>13</v>
      </c>
    </row>
    <row r="4" spans="1:6" ht="14.45" customHeight="1" x14ac:dyDescent="0.2">
      <c r="A4" s="14">
        <v>2</v>
      </c>
      <c r="B4" s="14" t="s">
        <v>198</v>
      </c>
      <c r="C4" s="14" t="s">
        <v>182</v>
      </c>
      <c r="D4" s="14">
        <v>130</v>
      </c>
      <c r="E4" s="15">
        <v>16</v>
      </c>
      <c r="F4" s="15">
        <v>16</v>
      </c>
    </row>
    <row r="5" spans="1:6" ht="14.45" customHeight="1" x14ac:dyDescent="0.2">
      <c r="A5" s="14">
        <v>3</v>
      </c>
      <c r="B5" s="14" t="s">
        <v>198</v>
      </c>
      <c r="C5" s="14" t="s">
        <v>200</v>
      </c>
      <c r="D5" s="14">
        <v>15</v>
      </c>
      <c r="E5" s="15">
        <v>2</v>
      </c>
      <c r="F5" s="15">
        <v>2</v>
      </c>
    </row>
    <row r="6" spans="1:6" ht="14.45" customHeight="1" x14ac:dyDescent="0.2">
      <c r="A6" s="14">
        <v>4</v>
      </c>
      <c r="B6" s="14" t="s">
        <v>201</v>
      </c>
      <c r="C6" s="27" t="s">
        <v>202</v>
      </c>
      <c r="D6" s="27">
        <v>50</v>
      </c>
      <c r="E6" s="15">
        <v>6</v>
      </c>
      <c r="F6" s="76">
        <v>6</v>
      </c>
    </row>
    <row r="7" spans="1:6" ht="14.45" customHeight="1" x14ac:dyDescent="0.2">
      <c r="A7" s="14">
        <v>5</v>
      </c>
      <c r="B7" s="14" t="s">
        <v>201</v>
      </c>
      <c r="C7" s="27" t="s">
        <v>203</v>
      </c>
      <c r="D7" s="27">
        <v>19.71</v>
      </c>
      <c r="E7" s="15">
        <v>2</v>
      </c>
      <c r="F7" s="76">
        <v>2</v>
      </c>
    </row>
    <row r="8" spans="1:6" ht="14.45" customHeight="1" x14ac:dyDescent="0.2">
      <c r="A8" s="14">
        <v>6</v>
      </c>
      <c r="B8" s="14" t="s">
        <v>201</v>
      </c>
      <c r="C8" s="27" t="s">
        <v>204</v>
      </c>
      <c r="D8" s="27">
        <v>12.79</v>
      </c>
      <c r="E8" s="15">
        <v>2</v>
      </c>
      <c r="F8" s="76">
        <v>2</v>
      </c>
    </row>
    <row r="9" spans="1:6" ht="14.45" customHeight="1" x14ac:dyDescent="0.2">
      <c r="A9" s="14">
        <v>7</v>
      </c>
      <c r="B9" s="14" t="s">
        <v>201</v>
      </c>
      <c r="C9" s="27" t="s">
        <v>205</v>
      </c>
      <c r="D9" s="27">
        <v>19.75</v>
      </c>
      <c r="E9" s="15">
        <v>2</v>
      </c>
      <c r="F9" s="76">
        <v>2</v>
      </c>
    </row>
    <row r="10" spans="1:6" ht="14.45" customHeight="1" x14ac:dyDescent="0.2">
      <c r="A10" s="14">
        <v>8</v>
      </c>
      <c r="B10" s="14" t="s">
        <v>206</v>
      </c>
      <c r="C10" s="28" t="s">
        <v>207</v>
      </c>
      <c r="D10" s="27">
        <v>115</v>
      </c>
      <c r="E10" s="15">
        <v>14</v>
      </c>
      <c r="F10" s="76">
        <v>14</v>
      </c>
    </row>
    <row r="11" spans="1:6" ht="14.45" customHeight="1" x14ac:dyDescent="0.2">
      <c r="A11" s="14">
        <v>9</v>
      </c>
      <c r="B11" s="14" t="s">
        <v>206</v>
      </c>
      <c r="C11" s="28" t="s">
        <v>199</v>
      </c>
      <c r="D11" s="28">
        <v>15</v>
      </c>
      <c r="E11" s="15">
        <v>2</v>
      </c>
      <c r="F11" s="29">
        <v>2</v>
      </c>
    </row>
    <row r="12" spans="1:6" ht="14.45" customHeight="1" x14ac:dyDescent="0.2">
      <c r="A12" s="14">
        <v>10</v>
      </c>
      <c r="B12" s="14" t="s">
        <v>206</v>
      </c>
      <c r="C12" s="28" t="s">
        <v>208</v>
      </c>
      <c r="D12" s="28">
        <v>50</v>
      </c>
      <c r="E12" s="15">
        <v>6</v>
      </c>
      <c r="F12" s="29">
        <v>6</v>
      </c>
    </row>
    <row r="13" spans="1:6" ht="14.45" customHeight="1" x14ac:dyDescent="0.2">
      <c r="A13" s="14">
        <v>11</v>
      </c>
      <c r="B13" s="14" t="s">
        <v>206</v>
      </c>
      <c r="C13" s="28" t="s">
        <v>209</v>
      </c>
      <c r="D13" s="28">
        <v>5</v>
      </c>
      <c r="E13" s="15">
        <v>1</v>
      </c>
      <c r="F13" s="29">
        <v>1</v>
      </c>
    </row>
    <row r="14" spans="1:6" ht="14.45" customHeight="1" x14ac:dyDescent="0.2">
      <c r="A14" s="14">
        <v>12</v>
      </c>
      <c r="B14" s="14" t="s">
        <v>206</v>
      </c>
      <c r="C14" s="28" t="s">
        <v>210</v>
      </c>
      <c r="D14" s="28">
        <v>5</v>
      </c>
      <c r="E14" s="15">
        <v>1</v>
      </c>
      <c r="F14" s="29">
        <v>1</v>
      </c>
    </row>
    <row r="15" spans="1:6" ht="14.45" customHeight="1" x14ac:dyDescent="0.2">
      <c r="A15" s="14">
        <v>13</v>
      </c>
      <c r="B15" s="14" t="s">
        <v>206</v>
      </c>
      <c r="C15" s="28" t="s">
        <v>211</v>
      </c>
      <c r="D15" s="28">
        <v>70</v>
      </c>
      <c r="E15" s="15">
        <v>9</v>
      </c>
      <c r="F15" s="29">
        <v>9</v>
      </c>
    </row>
    <row r="16" spans="1:6" ht="14.45" customHeight="1" x14ac:dyDescent="0.2">
      <c r="A16" s="14">
        <v>14</v>
      </c>
      <c r="B16" s="14" t="s">
        <v>206</v>
      </c>
      <c r="C16" s="28" t="s">
        <v>212</v>
      </c>
      <c r="D16" s="28">
        <v>5</v>
      </c>
      <c r="E16" s="15">
        <v>1</v>
      </c>
      <c r="F16" s="29">
        <v>1</v>
      </c>
    </row>
    <row r="17" spans="1:6" ht="14.45" customHeight="1" x14ac:dyDescent="0.2">
      <c r="A17" s="14">
        <v>15</v>
      </c>
      <c r="B17" s="14" t="s">
        <v>206</v>
      </c>
      <c r="C17" s="28" t="s">
        <v>213</v>
      </c>
      <c r="D17" s="28">
        <v>175</v>
      </c>
      <c r="E17" s="15">
        <v>21</v>
      </c>
      <c r="F17" s="29">
        <v>22</v>
      </c>
    </row>
    <row r="18" spans="1:6" ht="14.45" customHeight="1" x14ac:dyDescent="0.2">
      <c r="A18" s="14">
        <v>16</v>
      </c>
      <c r="B18" s="14" t="s">
        <v>214</v>
      </c>
      <c r="C18" s="14" t="s">
        <v>215</v>
      </c>
      <c r="D18" s="14">
        <v>17.16</v>
      </c>
      <c r="E18" s="15">
        <v>2</v>
      </c>
      <c r="F18" s="15">
        <v>2</v>
      </c>
    </row>
    <row r="19" spans="1:6" ht="14.45" customHeight="1" x14ac:dyDescent="0.2">
      <c r="A19" s="14">
        <v>17</v>
      </c>
      <c r="B19" s="14" t="s">
        <v>216</v>
      </c>
      <c r="C19" s="27" t="s">
        <v>217</v>
      </c>
      <c r="D19" s="27">
        <v>20</v>
      </c>
      <c r="E19" s="15">
        <v>2</v>
      </c>
      <c r="F19" s="76">
        <v>2</v>
      </c>
    </row>
    <row r="20" spans="1:6" ht="14.45" customHeight="1" x14ac:dyDescent="0.2">
      <c r="A20" s="14">
        <v>18</v>
      </c>
      <c r="B20" s="14" t="s">
        <v>216</v>
      </c>
      <c r="C20" s="27" t="s">
        <v>218</v>
      </c>
      <c r="D20" s="27">
        <v>22.39</v>
      </c>
      <c r="E20" s="15">
        <v>3</v>
      </c>
      <c r="F20" s="76">
        <v>3</v>
      </c>
    </row>
    <row r="21" spans="1:6" ht="14.45" customHeight="1" x14ac:dyDescent="0.2">
      <c r="A21" s="14">
        <v>19</v>
      </c>
      <c r="B21" s="14" t="s">
        <v>216</v>
      </c>
      <c r="C21" s="27" t="s">
        <v>219</v>
      </c>
      <c r="D21" s="27">
        <v>10</v>
      </c>
      <c r="E21" s="15">
        <v>1</v>
      </c>
      <c r="F21" s="76">
        <v>1</v>
      </c>
    </row>
    <row r="22" spans="1:6" ht="14.45" customHeight="1" x14ac:dyDescent="0.2">
      <c r="A22" s="14">
        <v>20</v>
      </c>
      <c r="B22" s="14" t="s">
        <v>216</v>
      </c>
      <c r="C22" s="27" t="s">
        <v>220</v>
      </c>
      <c r="D22" s="27">
        <v>50</v>
      </c>
      <c r="E22" s="15">
        <v>6</v>
      </c>
      <c r="F22" s="76">
        <v>6</v>
      </c>
    </row>
    <row r="23" spans="1:6" ht="14.45" customHeight="1" x14ac:dyDescent="0.2">
      <c r="A23" s="14">
        <v>21</v>
      </c>
      <c r="B23" s="14" t="s">
        <v>216</v>
      </c>
      <c r="C23" s="27" t="s">
        <v>221</v>
      </c>
      <c r="D23" s="27">
        <v>5</v>
      </c>
      <c r="E23" s="15">
        <v>1</v>
      </c>
      <c r="F23" s="29">
        <v>1</v>
      </c>
    </row>
    <row r="24" spans="1:6" ht="14.45" customHeight="1" x14ac:dyDescent="0.2">
      <c r="A24" s="14">
        <v>22</v>
      </c>
      <c r="B24" s="14" t="s">
        <v>216</v>
      </c>
      <c r="C24" s="27" t="s">
        <v>222</v>
      </c>
      <c r="D24" s="27">
        <v>70</v>
      </c>
      <c r="E24" s="15">
        <v>9</v>
      </c>
      <c r="F24" s="76">
        <v>9</v>
      </c>
    </row>
    <row r="25" spans="1:6" ht="14.45" customHeight="1" x14ac:dyDescent="0.2">
      <c r="A25" s="14">
        <v>23</v>
      </c>
      <c r="B25" s="14" t="s">
        <v>216</v>
      </c>
      <c r="C25" s="27" t="s">
        <v>207</v>
      </c>
      <c r="D25" s="27">
        <v>30</v>
      </c>
      <c r="E25" s="15">
        <v>4</v>
      </c>
      <c r="F25" s="76">
        <v>4</v>
      </c>
    </row>
    <row r="26" spans="1:6" ht="14.45" customHeight="1" x14ac:dyDescent="0.2">
      <c r="A26" s="14">
        <v>24</v>
      </c>
      <c r="B26" s="14" t="s">
        <v>216</v>
      </c>
      <c r="C26" s="27" t="s">
        <v>223</v>
      </c>
      <c r="D26" s="27">
        <v>14.71</v>
      </c>
      <c r="E26" s="15">
        <v>2</v>
      </c>
      <c r="F26" s="76">
        <v>2</v>
      </c>
    </row>
    <row r="27" spans="1:6" ht="14.45" customHeight="1" x14ac:dyDescent="0.2">
      <c r="A27" s="14">
        <v>25</v>
      </c>
      <c r="B27" s="14" t="s">
        <v>216</v>
      </c>
      <c r="C27" s="27" t="s">
        <v>224</v>
      </c>
      <c r="D27" s="27">
        <v>5.77</v>
      </c>
      <c r="E27" s="15">
        <v>1</v>
      </c>
      <c r="F27" s="29">
        <v>1</v>
      </c>
    </row>
    <row r="28" spans="1:6" ht="14.45" customHeight="1" x14ac:dyDescent="0.2">
      <c r="A28" s="14">
        <v>26</v>
      </c>
      <c r="B28" s="14" t="s">
        <v>225</v>
      </c>
      <c r="C28" s="27" t="s">
        <v>226</v>
      </c>
      <c r="D28" s="27">
        <v>110</v>
      </c>
      <c r="E28" s="15">
        <v>13</v>
      </c>
      <c r="F28" s="76">
        <v>14</v>
      </c>
    </row>
    <row r="29" spans="1:6" ht="14.45" customHeight="1" x14ac:dyDescent="0.2">
      <c r="A29" s="14">
        <v>27</v>
      </c>
      <c r="B29" s="14" t="s">
        <v>225</v>
      </c>
      <c r="C29" s="27" t="s">
        <v>227</v>
      </c>
      <c r="D29" s="27">
        <v>100</v>
      </c>
      <c r="E29" s="15">
        <v>12</v>
      </c>
      <c r="F29" s="76">
        <v>13</v>
      </c>
    </row>
    <row r="30" spans="1:6" ht="14.45" customHeight="1" x14ac:dyDescent="0.2">
      <c r="A30" s="14">
        <v>28</v>
      </c>
      <c r="B30" s="14" t="s">
        <v>225</v>
      </c>
      <c r="C30" s="27" t="s">
        <v>228</v>
      </c>
      <c r="D30" s="27">
        <v>62.9</v>
      </c>
      <c r="E30" s="15">
        <v>8</v>
      </c>
      <c r="F30" s="76">
        <v>8</v>
      </c>
    </row>
    <row r="31" spans="1:6" ht="14.45" customHeight="1" x14ac:dyDescent="0.2">
      <c r="A31" s="14">
        <v>29</v>
      </c>
      <c r="B31" s="14" t="s">
        <v>225</v>
      </c>
      <c r="C31" s="27" t="s">
        <v>229</v>
      </c>
      <c r="D31" s="27">
        <v>30</v>
      </c>
      <c r="E31" s="15">
        <v>4</v>
      </c>
      <c r="F31" s="76">
        <v>4</v>
      </c>
    </row>
    <row r="32" spans="1:6" ht="14.45" customHeight="1" x14ac:dyDescent="0.2">
      <c r="A32" s="14">
        <v>30</v>
      </c>
      <c r="B32" s="14" t="s">
        <v>225</v>
      </c>
      <c r="C32" s="27" t="s">
        <v>230</v>
      </c>
      <c r="D32" s="27">
        <v>9.15</v>
      </c>
      <c r="E32" s="15">
        <v>1</v>
      </c>
      <c r="F32" s="76">
        <v>1</v>
      </c>
    </row>
    <row r="33" spans="1:6" ht="14.45" customHeight="1" x14ac:dyDescent="0.2">
      <c r="A33" s="14">
        <v>31</v>
      </c>
      <c r="B33" s="14" t="s">
        <v>225</v>
      </c>
      <c r="C33" s="27" t="s">
        <v>231</v>
      </c>
      <c r="D33" s="27">
        <v>15.94</v>
      </c>
      <c r="E33" s="15">
        <v>2</v>
      </c>
      <c r="F33" s="76">
        <v>2</v>
      </c>
    </row>
    <row r="34" spans="1:6" ht="14.45" customHeight="1" x14ac:dyDescent="0.2">
      <c r="A34" s="14">
        <v>32</v>
      </c>
      <c r="B34" s="14" t="s">
        <v>225</v>
      </c>
      <c r="C34" s="27" t="s">
        <v>232</v>
      </c>
      <c r="D34" s="27">
        <v>10</v>
      </c>
      <c r="E34" s="15">
        <v>1</v>
      </c>
      <c r="F34" s="76">
        <v>1</v>
      </c>
    </row>
    <row r="35" spans="1:6" ht="14.45" customHeight="1" x14ac:dyDescent="0.2">
      <c r="A35" s="14">
        <v>33</v>
      </c>
      <c r="B35" s="14" t="s">
        <v>225</v>
      </c>
      <c r="C35" s="27" t="s">
        <v>233</v>
      </c>
      <c r="D35" s="27">
        <v>161.43</v>
      </c>
      <c r="E35" s="15">
        <v>20</v>
      </c>
      <c r="F35" s="76">
        <v>20</v>
      </c>
    </row>
    <row r="36" spans="1:6" ht="14.45" customHeight="1" x14ac:dyDescent="0.2">
      <c r="A36" s="14">
        <v>34</v>
      </c>
      <c r="B36" s="14" t="s">
        <v>234</v>
      </c>
      <c r="C36" s="14" t="s">
        <v>235</v>
      </c>
      <c r="D36" s="14">
        <v>150</v>
      </c>
      <c r="E36" s="15">
        <v>18</v>
      </c>
      <c r="F36" s="15">
        <v>19</v>
      </c>
    </row>
    <row r="37" spans="1:6" ht="14.45" customHeight="1" x14ac:dyDescent="0.2">
      <c r="A37" s="14">
        <v>35</v>
      </c>
      <c r="B37" s="14" t="s">
        <v>234</v>
      </c>
      <c r="C37" s="14" t="s">
        <v>236</v>
      </c>
      <c r="D37" s="14">
        <v>70</v>
      </c>
      <c r="E37" s="15">
        <v>9</v>
      </c>
      <c r="F37" s="15">
        <v>9</v>
      </c>
    </row>
    <row r="38" spans="1:6" ht="14.45" customHeight="1" x14ac:dyDescent="0.2">
      <c r="A38" s="14">
        <v>36</v>
      </c>
      <c r="B38" s="14" t="s">
        <v>234</v>
      </c>
      <c r="C38" s="14" t="s">
        <v>182</v>
      </c>
      <c r="D38" s="14">
        <v>68.41</v>
      </c>
      <c r="E38" s="15">
        <v>8</v>
      </c>
      <c r="F38" s="15">
        <v>9</v>
      </c>
    </row>
    <row r="39" spans="1:6" ht="14.45" customHeight="1" x14ac:dyDescent="0.2">
      <c r="A39" s="14">
        <v>37</v>
      </c>
      <c r="B39" s="14" t="s">
        <v>234</v>
      </c>
      <c r="C39" s="14" t="s">
        <v>237</v>
      </c>
      <c r="D39" s="14">
        <v>6.5</v>
      </c>
      <c r="E39" s="15">
        <v>1</v>
      </c>
      <c r="F39" s="29">
        <v>1</v>
      </c>
    </row>
    <row r="40" spans="1:6" ht="14.45" customHeight="1" x14ac:dyDescent="0.2">
      <c r="A40" s="14">
        <v>38</v>
      </c>
      <c r="B40" s="14" t="s">
        <v>234</v>
      </c>
      <c r="C40" s="14" t="s">
        <v>238</v>
      </c>
      <c r="D40" s="14">
        <v>5.2</v>
      </c>
      <c r="E40" s="15">
        <v>1</v>
      </c>
      <c r="F40" s="29">
        <v>1</v>
      </c>
    </row>
    <row r="41" spans="1:6" ht="35.25" customHeight="1" x14ac:dyDescent="0.2">
      <c r="A41" s="14">
        <v>39</v>
      </c>
      <c r="B41" s="14" t="s">
        <v>234</v>
      </c>
      <c r="C41" s="14" t="s">
        <v>239</v>
      </c>
      <c r="D41" s="14">
        <v>66.5</v>
      </c>
      <c r="E41" s="15">
        <v>8</v>
      </c>
      <c r="F41" s="15">
        <v>8</v>
      </c>
    </row>
    <row r="42" spans="1:6" ht="14.45" customHeight="1" x14ac:dyDescent="0.2">
      <c r="A42" s="14">
        <v>40</v>
      </c>
      <c r="B42" s="14" t="s">
        <v>240</v>
      </c>
      <c r="C42" s="27" t="s">
        <v>241</v>
      </c>
      <c r="D42" s="27">
        <v>7.04</v>
      </c>
      <c r="E42" s="15">
        <v>1</v>
      </c>
      <c r="F42" s="29">
        <v>1</v>
      </c>
    </row>
    <row r="43" spans="1:6" ht="14.45" customHeight="1" x14ac:dyDescent="0.2">
      <c r="A43" s="14">
        <v>41</v>
      </c>
      <c r="B43" s="14" t="s">
        <v>240</v>
      </c>
      <c r="C43" s="27" t="s">
        <v>242</v>
      </c>
      <c r="D43" s="27">
        <v>27.72</v>
      </c>
      <c r="E43" s="15">
        <v>3</v>
      </c>
      <c r="F43" s="76">
        <v>3</v>
      </c>
    </row>
    <row r="44" spans="1:6" ht="14.45" customHeight="1" x14ac:dyDescent="0.2">
      <c r="A44" s="14">
        <v>42</v>
      </c>
      <c r="B44" s="14" t="s">
        <v>240</v>
      </c>
      <c r="C44" s="27" t="s">
        <v>243</v>
      </c>
      <c r="D44" s="27">
        <v>36.380000000000003</v>
      </c>
      <c r="E44" s="15">
        <v>4</v>
      </c>
      <c r="F44" s="76">
        <v>5</v>
      </c>
    </row>
    <row r="45" spans="1:6" ht="14.45" customHeight="1" x14ac:dyDescent="0.2">
      <c r="A45" s="14">
        <v>43</v>
      </c>
      <c r="B45" s="14" t="s">
        <v>240</v>
      </c>
      <c r="C45" s="27" t="s">
        <v>244</v>
      </c>
      <c r="D45" s="27">
        <v>20</v>
      </c>
      <c r="E45" s="15">
        <v>2</v>
      </c>
      <c r="F45" s="76">
        <v>2</v>
      </c>
    </row>
    <row r="46" spans="1:6" ht="14.45" customHeight="1" x14ac:dyDescent="0.2">
      <c r="A46" s="14">
        <v>44</v>
      </c>
      <c r="B46" s="14" t="s">
        <v>240</v>
      </c>
      <c r="C46" s="27" t="s">
        <v>182</v>
      </c>
      <c r="D46" s="27">
        <v>99</v>
      </c>
      <c r="E46" s="15">
        <v>12</v>
      </c>
      <c r="F46" s="76">
        <v>12</v>
      </c>
    </row>
    <row r="47" spans="1:6" ht="14.45" customHeight="1" x14ac:dyDescent="0.2">
      <c r="A47" s="14">
        <v>45</v>
      </c>
      <c r="B47" s="14" t="s">
        <v>240</v>
      </c>
      <c r="C47" s="27" t="s">
        <v>245</v>
      </c>
      <c r="D47" s="27">
        <v>150</v>
      </c>
      <c r="E47" s="15">
        <v>18</v>
      </c>
      <c r="F47" s="76">
        <v>19</v>
      </c>
    </row>
    <row r="48" spans="1:6" ht="14.45" customHeight="1" x14ac:dyDescent="0.2">
      <c r="A48" s="14">
        <v>46</v>
      </c>
      <c r="B48" s="14" t="s">
        <v>240</v>
      </c>
      <c r="C48" s="27" t="s">
        <v>246</v>
      </c>
      <c r="D48" s="27">
        <v>26</v>
      </c>
      <c r="E48" s="15">
        <v>3</v>
      </c>
      <c r="F48" s="76">
        <v>3</v>
      </c>
    </row>
    <row r="49" spans="1:6" ht="14.45" customHeight="1" x14ac:dyDescent="0.2">
      <c r="A49" s="14">
        <v>47</v>
      </c>
      <c r="B49" s="14" t="s">
        <v>240</v>
      </c>
      <c r="C49" s="27" t="s">
        <v>247</v>
      </c>
      <c r="D49" s="27">
        <v>7.47</v>
      </c>
      <c r="E49" s="15">
        <v>1</v>
      </c>
      <c r="F49" s="76">
        <v>1</v>
      </c>
    </row>
    <row r="50" spans="1:6" ht="14.45" customHeight="1" x14ac:dyDescent="0.2">
      <c r="A50" s="14">
        <v>48</v>
      </c>
      <c r="B50" s="14" t="s">
        <v>240</v>
      </c>
      <c r="C50" s="27" t="s">
        <v>248</v>
      </c>
      <c r="D50" s="27">
        <v>5</v>
      </c>
      <c r="E50" s="15">
        <v>1</v>
      </c>
      <c r="F50" s="29">
        <v>1</v>
      </c>
    </row>
    <row r="51" spans="1:6" ht="14.45" customHeight="1" x14ac:dyDescent="0.2">
      <c r="A51" s="14">
        <v>49</v>
      </c>
      <c r="B51" s="14" t="s">
        <v>249</v>
      </c>
      <c r="C51" s="14" t="s">
        <v>250</v>
      </c>
      <c r="D51" s="14">
        <v>36.6</v>
      </c>
      <c r="E51" s="15">
        <v>4</v>
      </c>
      <c r="F51" s="15">
        <v>5</v>
      </c>
    </row>
    <row r="52" spans="1:6" ht="14.45" customHeight="1" x14ac:dyDescent="0.2">
      <c r="A52" s="14">
        <v>50</v>
      </c>
      <c r="B52" s="14" t="s">
        <v>249</v>
      </c>
      <c r="C52" s="14" t="s">
        <v>251</v>
      </c>
      <c r="D52" s="14">
        <v>70.97</v>
      </c>
      <c r="E52" s="15">
        <v>9</v>
      </c>
      <c r="F52" s="15">
        <v>9</v>
      </c>
    </row>
    <row r="53" spans="1:6" ht="14.45" customHeight="1" x14ac:dyDescent="0.2">
      <c r="A53" s="14">
        <v>51</v>
      </c>
      <c r="B53" s="14" t="s">
        <v>249</v>
      </c>
      <c r="C53" s="14" t="s">
        <v>252</v>
      </c>
      <c r="D53" s="14">
        <v>60</v>
      </c>
      <c r="E53" s="15">
        <v>7</v>
      </c>
      <c r="F53" s="15">
        <v>8</v>
      </c>
    </row>
    <row r="54" spans="1:6" ht="14.45" customHeight="1" x14ac:dyDescent="0.2">
      <c r="A54" s="14">
        <v>52</v>
      </c>
      <c r="B54" s="14" t="s">
        <v>249</v>
      </c>
      <c r="C54" s="14" t="s">
        <v>253</v>
      </c>
      <c r="D54" s="14">
        <v>30.83</v>
      </c>
      <c r="E54" s="15">
        <v>4</v>
      </c>
      <c r="F54" s="15">
        <v>4</v>
      </c>
    </row>
    <row r="55" spans="1:6" ht="14.45" customHeight="1" x14ac:dyDescent="0.2">
      <c r="A55" s="14">
        <v>53</v>
      </c>
      <c r="B55" s="14" t="s">
        <v>249</v>
      </c>
      <c r="C55" s="14" t="s">
        <v>254</v>
      </c>
      <c r="D55" s="14">
        <v>53</v>
      </c>
      <c r="E55" s="15">
        <v>6</v>
      </c>
      <c r="F55" s="15">
        <v>7</v>
      </c>
    </row>
    <row r="56" spans="1:6" ht="14.45" customHeight="1" x14ac:dyDescent="0.2">
      <c r="A56" s="14">
        <v>54</v>
      </c>
      <c r="B56" s="14" t="s">
        <v>249</v>
      </c>
      <c r="C56" s="14" t="s">
        <v>255</v>
      </c>
      <c r="D56" s="14">
        <v>20</v>
      </c>
      <c r="E56" s="15">
        <v>2</v>
      </c>
      <c r="F56" s="15">
        <v>2</v>
      </c>
    </row>
    <row r="57" spans="1:6" ht="14.45" customHeight="1" x14ac:dyDescent="0.2">
      <c r="A57" s="14">
        <v>55</v>
      </c>
      <c r="B57" s="14" t="s">
        <v>256</v>
      </c>
      <c r="C57" s="14" t="s">
        <v>257</v>
      </c>
      <c r="D57" s="14">
        <v>20</v>
      </c>
      <c r="E57" s="15">
        <v>2</v>
      </c>
      <c r="F57" s="15">
        <v>2</v>
      </c>
    </row>
    <row r="58" spans="1:6" ht="14.45" customHeight="1" x14ac:dyDescent="0.2">
      <c r="A58" s="14">
        <v>56</v>
      </c>
      <c r="B58" s="14" t="s">
        <v>256</v>
      </c>
      <c r="C58" s="14" t="s">
        <v>254</v>
      </c>
      <c r="D58" s="14">
        <v>89.64</v>
      </c>
      <c r="E58" s="15">
        <v>11</v>
      </c>
      <c r="F58" s="15">
        <v>11</v>
      </c>
    </row>
    <row r="59" spans="1:6" ht="14.45" customHeight="1" x14ac:dyDescent="0.2">
      <c r="A59" s="14">
        <v>57</v>
      </c>
      <c r="B59" s="14" t="s">
        <v>256</v>
      </c>
      <c r="C59" s="14" t="s">
        <v>251</v>
      </c>
      <c r="D59" s="14">
        <v>30.91</v>
      </c>
      <c r="E59" s="15">
        <v>4</v>
      </c>
      <c r="F59" s="15">
        <v>4</v>
      </c>
    </row>
    <row r="60" spans="1:6" ht="14.45" customHeight="1" x14ac:dyDescent="0.2">
      <c r="A60" s="14">
        <v>58</v>
      </c>
      <c r="B60" s="14" t="s">
        <v>256</v>
      </c>
      <c r="C60" s="14" t="s">
        <v>258</v>
      </c>
      <c r="D60" s="14">
        <v>40.54</v>
      </c>
      <c r="E60" s="15">
        <v>5</v>
      </c>
      <c r="F60" s="15">
        <v>5</v>
      </c>
    </row>
    <row r="61" spans="1:6" ht="14.45" customHeight="1" x14ac:dyDescent="0.2">
      <c r="A61" s="14">
        <v>59</v>
      </c>
      <c r="B61" s="14" t="s">
        <v>256</v>
      </c>
      <c r="C61" s="14" t="s">
        <v>237</v>
      </c>
      <c r="D61" s="14">
        <v>304</v>
      </c>
      <c r="E61" s="15">
        <v>37</v>
      </c>
      <c r="F61" s="15">
        <v>38</v>
      </c>
    </row>
    <row r="62" spans="1:6" ht="14.45" customHeight="1" x14ac:dyDescent="0.2">
      <c r="A62" s="14">
        <v>60</v>
      </c>
      <c r="B62" s="14" t="s">
        <v>256</v>
      </c>
      <c r="C62" s="14" t="s">
        <v>259</v>
      </c>
      <c r="D62" s="14">
        <v>50</v>
      </c>
      <c r="E62" s="15">
        <v>6</v>
      </c>
      <c r="F62" s="15">
        <v>6</v>
      </c>
    </row>
    <row r="63" spans="1:6" ht="14.45" customHeight="1" x14ac:dyDescent="0.2">
      <c r="A63" s="14">
        <v>61</v>
      </c>
      <c r="B63" s="14" t="s">
        <v>260</v>
      </c>
      <c r="C63" s="27" t="s">
        <v>261</v>
      </c>
      <c r="D63" s="27">
        <v>157.80000000000001</v>
      </c>
      <c r="E63" s="15">
        <v>19</v>
      </c>
      <c r="F63" s="76">
        <v>20</v>
      </c>
    </row>
    <row r="64" spans="1:6" ht="14.45" customHeight="1" x14ac:dyDescent="0.2">
      <c r="A64" s="14">
        <v>62</v>
      </c>
      <c r="B64" s="14" t="s">
        <v>260</v>
      </c>
      <c r="C64" s="27" t="s">
        <v>262</v>
      </c>
      <c r="D64" s="27">
        <v>8</v>
      </c>
      <c r="E64" s="15">
        <v>1</v>
      </c>
      <c r="F64" s="76">
        <v>1</v>
      </c>
    </row>
    <row r="65" spans="1:6" ht="14.45" customHeight="1" x14ac:dyDescent="0.2">
      <c r="A65" s="14">
        <v>63</v>
      </c>
      <c r="B65" s="14" t="s">
        <v>260</v>
      </c>
      <c r="C65" s="27" t="s">
        <v>76</v>
      </c>
      <c r="D65" s="27">
        <v>134.71</v>
      </c>
      <c r="E65" s="15">
        <v>16</v>
      </c>
      <c r="F65" s="76">
        <v>17</v>
      </c>
    </row>
    <row r="66" spans="1:6" ht="14.45" customHeight="1" x14ac:dyDescent="0.2">
      <c r="A66" s="14">
        <v>64</v>
      </c>
      <c r="B66" s="14" t="s">
        <v>260</v>
      </c>
      <c r="C66" s="27" t="s">
        <v>80</v>
      </c>
      <c r="D66" s="27">
        <v>600</v>
      </c>
      <c r="E66" s="15">
        <v>73</v>
      </c>
      <c r="F66" s="76">
        <v>75</v>
      </c>
    </row>
    <row r="67" spans="1:6" ht="14.45" customHeight="1" x14ac:dyDescent="0.2">
      <c r="A67" s="14">
        <v>65</v>
      </c>
      <c r="B67" s="14" t="s">
        <v>260</v>
      </c>
      <c r="C67" s="27" t="s">
        <v>263</v>
      </c>
      <c r="D67" s="27">
        <v>82.88</v>
      </c>
      <c r="E67" s="15">
        <v>10</v>
      </c>
      <c r="F67" s="76">
        <v>10</v>
      </c>
    </row>
    <row r="68" spans="1:6" ht="14.45" customHeight="1" x14ac:dyDescent="0.2">
      <c r="A68" s="14">
        <v>66</v>
      </c>
      <c r="B68" s="14" t="s">
        <v>260</v>
      </c>
      <c r="C68" s="27" t="s">
        <v>264</v>
      </c>
      <c r="D68" s="27">
        <v>97.76</v>
      </c>
      <c r="E68" s="15">
        <v>12</v>
      </c>
      <c r="F68" s="76">
        <v>12</v>
      </c>
    </row>
    <row r="69" spans="1:6" ht="14.45" customHeight="1" x14ac:dyDescent="0.2">
      <c r="A69" s="14">
        <v>67</v>
      </c>
      <c r="B69" s="14" t="s">
        <v>265</v>
      </c>
      <c r="C69" s="28" t="s">
        <v>266</v>
      </c>
      <c r="D69" s="28">
        <v>170</v>
      </c>
      <c r="E69" s="15">
        <v>21</v>
      </c>
      <c r="F69" s="29">
        <v>21</v>
      </c>
    </row>
    <row r="70" spans="1:6" ht="14.45" customHeight="1" x14ac:dyDescent="0.2">
      <c r="A70" s="14">
        <v>68</v>
      </c>
      <c r="B70" s="14" t="s">
        <v>265</v>
      </c>
      <c r="C70" s="28" t="s">
        <v>267</v>
      </c>
      <c r="D70" s="28">
        <v>50</v>
      </c>
      <c r="E70" s="15">
        <v>6</v>
      </c>
      <c r="F70" s="29">
        <v>6</v>
      </c>
    </row>
    <row r="71" spans="1:6" ht="14.45" customHeight="1" x14ac:dyDescent="0.2">
      <c r="A71" s="14">
        <v>69</v>
      </c>
      <c r="B71" s="14" t="s">
        <v>265</v>
      </c>
      <c r="C71" s="28" t="s">
        <v>268</v>
      </c>
      <c r="D71" s="28">
        <v>55.43</v>
      </c>
      <c r="E71" s="15">
        <v>7</v>
      </c>
      <c r="F71" s="29">
        <v>7</v>
      </c>
    </row>
    <row r="72" spans="1:6" ht="14.45" customHeight="1" x14ac:dyDescent="0.2">
      <c r="A72" s="14">
        <v>70</v>
      </c>
      <c r="B72" s="14" t="s">
        <v>269</v>
      </c>
      <c r="C72" s="28" t="s">
        <v>264</v>
      </c>
      <c r="D72" s="28">
        <v>192.32</v>
      </c>
      <c r="E72" s="15">
        <v>23</v>
      </c>
      <c r="F72" s="29">
        <v>24</v>
      </c>
    </row>
    <row r="73" spans="1:6" ht="14.45" customHeight="1" x14ac:dyDescent="0.2">
      <c r="A73" s="14">
        <v>71</v>
      </c>
      <c r="B73" s="14" t="s">
        <v>269</v>
      </c>
      <c r="C73" s="28" t="s">
        <v>270</v>
      </c>
      <c r="D73" s="28">
        <v>60</v>
      </c>
      <c r="E73" s="15">
        <v>7</v>
      </c>
      <c r="F73" s="29">
        <v>7</v>
      </c>
    </row>
    <row r="74" spans="1:6" ht="14.45" customHeight="1" x14ac:dyDescent="0.2">
      <c r="A74" s="14">
        <v>72</v>
      </c>
      <c r="B74" s="14" t="s">
        <v>269</v>
      </c>
      <c r="C74" s="28" t="s">
        <v>271</v>
      </c>
      <c r="D74" s="28">
        <v>150</v>
      </c>
      <c r="E74" s="15">
        <v>18</v>
      </c>
      <c r="F74" s="29">
        <v>19</v>
      </c>
    </row>
    <row r="75" spans="1:6" ht="14.45" customHeight="1" x14ac:dyDescent="0.2">
      <c r="A75" s="14">
        <v>73</v>
      </c>
      <c r="B75" s="14" t="s">
        <v>269</v>
      </c>
      <c r="C75" s="28" t="s">
        <v>272</v>
      </c>
      <c r="D75" s="28">
        <v>210</v>
      </c>
      <c r="E75" s="15">
        <v>25</v>
      </c>
      <c r="F75" s="29">
        <v>26</v>
      </c>
    </row>
    <row r="76" spans="1:6" ht="14.45" customHeight="1" x14ac:dyDescent="0.2">
      <c r="A76" s="14">
        <v>74</v>
      </c>
      <c r="B76" s="14" t="s">
        <v>269</v>
      </c>
      <c r="C76" s="28" t="s">
        <v>273</v>
      </c>
      <c r="D76" s="28">
        <v>13.38</v>
      </c>
      <c r="E76" s="15">
        <v>2</v>
      </c>
      <c r="F76" s="29">
        <v>2</v>
      </c>
    </row>
    <row r="77" spans="1:6" ht="14.45" customHeight="1" x14ac:dyDescent="0.2">
      <c r="A77" s="14">
        <v>75</v>
      </c>
      <c r="B77" s="14" t="s">
        <v>269</v>
      </c>
      <c r="C77" s="28" t="s">
        <v>274</v>
      </c>
      <c r="D77" s="28">
        <v>377.23</v>
      </c>
      <c r="E77" s="15">
        <v>46</v>
      </c>
      <c r="F77" s="29">
        <v>47</v>
      </c>
    </row>
    <row r="78" spans="1:6" ht="14.45" customHeight="1" x14ac:dyDescent="0.2">
      <c r="A78" s="14">
        <v>76</v>
      </c>
      <c r="B78" s="14" t="s">
        <v>269</v>
      </c>
      <c r="C78" s="28" t="s">
        <v>275</v>
      </c>
      <c r="D78" s="28">
        <v>412.07</v>
      </c>
      <c r="E78" s="15">
        <v>50</v>
      </c>
      <c r="F78" s="29">
        <v>51</v>
      </c>
    </row>
    <row r="79" spans="1:6" ht="14.45" customHeight="1" x14ac:dyDescent="0.2">
      <c r="A79" s="14">
        <v>77</v>
      </c>
      <c r="B79" s="14" t="s">
        <v>276</v>
      </c>
      <c r="C79" s="30" t="s">
        <v>272</v>
      </c>
      <c r="D79" s="27">
        <v>200</v>
      </c>
      <c r="E79" s="15">
        <v>24</v>
      </c>
      <c r="F79" s="76">
        <v>25</v>
      </c>
    </row>
    <row r="80" spans="1:6" ht="14.45" customHeight="1" x14ac:dyDescent="0.2">
      <c r="A80" s="14">
        <v>78</v>
      </c>
      <c r="B80" s="14" t="s">
        <v>276</v>
      </c>
      <c r="C80" s="30" t="s">
        <v>271</v>
      </c>
      <c r="D80" s="27">
        <v>160</v>
      </c>
      <c r="E80" s="15">
        <v>19</v>
      </c>
      <c r="F80" s="76">
        <v>20</v>
      </c>
    </row>
    <row r="81" spans="1:6" ht="14.45" customHeight="1" x14ac:dyDescent="0.2">
      <c r="A81" s="14">
        <v>79</v>
      </c>
      <c r="B81" s="14" t="s">
        <v>276</v>
      </c>
      <c r="C81" s="30" t="s">
        <v>277</v>
      </c>
      <c r="D81" s="27">
        <v>6</v>
      </c>
      <c r="E81" s="15">
        <v>1</v>
      </c>
      <c r="F81" s="29">
        <v>1</v>
      </c>
    </row>
    <row r="82" spans="1:6" ht="14.45" customHeight="1" x14ac:dyDescent="0.2">
      <c r="A82" s="14">
        <v>80</v>
      </c>
      <c r="B82" s="14" t="s">
        <v>276</v>
      </c>
      <c r="C82" s="27" t="s">
        <v>278</v>
      </c>
      <c r="D82" s="27">
        <v>5</v>
      </c>
      <c r="E82" s="15">
        <v>1</v>
      </c>
      <c r="F82" s="29">
        <v>1</v>
      </c>
    </row>
    <row r="83" spans="1:6" ht="14.45" customHeight="1" x14ac:dyDescent="0.2">
      <c r="A83" s="116" t="s">
        <v>18</v>
      </c>
      <c r="B83" s="117"/>
      <c r="C83" s="118"/>
      <c r="D83" s="14">
        <f>SUM(D3:D82)</f>
        <v>6225.99</v>
      </c>
      <c r="E83" s="15">
        <f>SUM(E3:E82)</f>
        <v>757</v>
      </c>
      <c r="F83" s="15">
        <f>SUM(F3:F82)</f>
        <v>780</v>
      </c>
    </row>
  </sheetData>
  <mergeCells count="2">
    <mergeCell ref="A1:F1"/>
    <mergeCell ref="A83:C83"/>
  </mergeCells>
  <phoneticPr fontId="29" type="noConversion"/>
  <conditionalFormatting sqref="C79">
    <cfRule type="duplicateValues" dxfId="10" priority="3" stopIfTrue="1"/>
  </conditionalFormatting>
  <conditionalFormatting sqref="C80">
    <cfRule type="duplicateValues" dxfId="9" priority="2" stopIfTrue="1"/>
  </conditionalFormatting>
  <conditionalFormatting sqref="C81">
    <cfRule type="duplicateValues" dxfId="8" priority="1" stopIfTrue="1"/>
  </conditionalFormatting>
  <pageMargins left="0.75138888888888899" right="0.75138888888888899" top="1" bottom="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3"/>
  <sheetViews>
    <sheetView topLeftCell="A31" workbookViewId="0">
      <selection activeCell="G28" sqref="G1:H1048576"/>
    </sheetView>
  </sheetViews>
  <sheetFormatPr defaultColWidth="9" defaultRowHeight="14.25" x14ac:dyDescent="0.2"/>
  <cols>
    <col min="1" max="1" width="9" style="7"/>
    <col min="2" max="2" width="18" style="7" customWidth="1"/>
    <col min="3" max="3" width="18.125" style="7" customWidth="1"/>
    <col min="4" max="6" width="15.75" style="7" customWidth="1"/>
    <col min="7" max="7" width="12.625" style="7"/>
    <col min="8" max="16384" width="9" style="7"/>
  </cols>
  <sheetData>
    <row r="1" spans="1:7" ht="22.5" x14ac:dyDescent="0.2">
      <c r="A1" s="119" t="s">
        <v>279</v>
      </c>
      <c r="B1" s="119"/>
      <c r="C1" s="119"/>
      <c r="D1" s="119"/>
      <c r="E1" s="119"/>
      <c r="F1" s="119"/>
    </row>
    <row r="2" spans="1:7" ht="56.25" x14ac:dyDescent="0.2">
      <c r="A2" s="21" t="s">
        <v>1</v>
      </c>
      <c r="B2" s="21" t="s">
        <v>2</v>
      </c>
      <c r="C2" s="21" t="s">
        <v>3</v>
      </c>
      <c r="D2" s="21" t="s">
        <v>4</v>
      </c>
      <c r="E2" s="2" t="s">
        <v>5</v>
      </c>
      <c r="F2" s="2" t="s">
        <v>6</v>
      </c>
    </row>
    <row r="3" spans="1:7" ht="18.75" x14ac:dyDescent="0.2">
      <c r="A3" s="21">
        <v>1</v>
      </c>
      <c r="B3" s="22" t="s">
        <v>280</v>
      </c>
      <c r="C3" s="22" t="s">
        <v>281</v>
      </c>
      <c r="D3" s="22">
        <v>16</v>
      </c>
      <c r="E3" s="23">
        <v>2</v>
      </c>
      <c r="F3" s="23">
        <v>2</v>
      </c>
      <c r="G3" s="91"/>
    </row>
    <row r="4" spans="1:7" ht="18.75" x14ac:dyDescent="0.2">
      <c r="A4" s="21">
        <v>2</v>
      </c>
      <c r="B4" s="22" t="s">
        <v>280</v>
      </c>
      <c r="C4" s="22" t="s">
        <v>282</v>
      </c>
      <c r="D4" s="22">
        <v>8</v>
      </c>
      <c r="E4" s="23">
        <v>1</v>
      </c>
      <c r="F4" s="23">
        <v>1</v>
      </c>
      <c r="G4" s="91"/>
    </row>
    <row r="5" spans="1:7" ht="18.75" x14ac:dyDescent="0.2">
      <c r="A5" s="21">
        <v>3</v>
      </c>
      <c r="B5" s="22" t="s">
        <v>283</v>
      </c>
      <c r="C5" s="24" t="s">
        <v>284</v>
      </c>
      <c r="D5" s="22">
        <v>6.48</v>
      </c>
      <c r="E5" s="23">
        <v>1</v>
      </c>
      <c r="F5" s="23">
        <v>1</v>
      </c>
      <c r="G5" s="91"/>
    </row>
    <row r="6" spans="1:7" ht="18.75" x14ac:dyDescent="0.2">
      <c r="A6" s="21">
        <v>4</v>
      </c>
      <c r="B6" s="21" t="s">
        <v>285</v>
      </c>
      <c r="C6" s="24" t="s">
        <v>286</v>
      </c>
      <c r="D6" s="25">
        <v>55.4</v>
      </c>
      <c r="E6" s="23">
        <v>7</v>
      </c>
      <c r="F6" s="23">
        <v>7</v>
      </c>
      <c r="G6" s="91"/>
    </row>
    <row r="7" spans="1:7" ht="18.75" x14ac:dyDescent="0.2">
      <c r="A7" s="21">
        <v>5</v>
      </c>
      <c r="B7" s="21" t="s">
        <v>285</v>
      </c>
      <c r="C7" s="24" t="s">
        <v>287</v>
      </c>
      <c r="D7" s="25">
        <v>5</v>
      </c>
      <c r="E7" s="23">
        <v>1</v>
      </c>
      <c r="F7" s="23">
        <v>1</v>
      </c>
      <c r="G7" s="91"/>
    </row>
    <row r="8" spans="1:7" ht="18.75" x14ac:dyDescent="0.2">
      <c r="A8" s="21">
        <v>6</v>
      </c>
      <c r="B8" s="21" t="s">
        <v>285</v>
      </c>
      <c r="C8" s="24" t="s">
        <v>288</v>
      </c>
      <c r="D8" s="25">
        <v>20</v>
      </c>
      <c r="E8" s="23">
        <v>2</v>
      </c>
      <c r="F8" s="23">
        <v>2</v>
      </c>
      <c r="G8" s="91"/>
    </row>
    <row r="9" spans="1:7" ht="18.75" x14ac:dyDescent="0.2">
      <c r="A9" s="21">
        <v>7</v>
      </c>
      <c r="B9" s="21" t="s">
        <v>285</v>
      </c>
      <c r="C9" s="24" t="s">
        <v>289</v>
      </c>
      <c r="D9" s="25">
        <v>350.06</v>
      </c>
      <c r="E9" s="23">
        <v>42</v>
      </c>
      <c r="F9" s="23">
        <v>43</v>
      </c>
      <c r="G9" s="91"/>
    </row>
    <row r="10" spans="1:7" ht="18.75" x14ac:dyDescent="0.2">
      <c r="A10" s="21">
        <v>8</v>
      </c>
      <c r="B10" s="21" t="s">
        <v>285</v>
      </c>
      <c r="C10" s="24" t="s">
        <v>290</v>
      </c>
      <c r="D10" s="25">
        <v>6</v>
      </c>
      <c r="E10" s="23">
        <v>1</v>
      </c>
      <c r="F10" s="23">
        <v>1</v>
      </c>
      <c r="G10" s="91"/>
    </row>
    <row r="11" spans="1:7" ht="18.75" x14ac:dyDescent="0.2">
      <c r="A11" s="21">
        <v>9</v>
      </c>
      <c r="B11" s="21" t="s">
        <v>285</v>
      </c>
      <c r="C11" s="24" t="s">
        <v>291</v>
      </c>
      <c r="D11" s="25">
        <v>5</v>
      </c>
      <c r="E11" s="23">
        <v>1</v>
      </c>
      <c r="F11" s="23">
        <v>1</v>
      </c>
      <c r="G11" s="91"/>
    </row>
    <row r="12" spans="1:7" ht="18.75" x14ac:dyDescent="0.2">
      <c r="A12" s="21">
        <v>10</v>
      </c>
      <c r="B12" s="21" t="s">
        <v>285</v>
      </c>
      <c r="C12" s="24" t="s">
        <v>292</v>
      </c>
      <c r="D12" s="25">
        <v>9</v>
      </c>
      <c r="E12" s="23">
        <v>1</v>
      </c>
      <c r="F12" s="23">
        <v>1</v>
      </c>
      <c r="G12" s="91"/>
    </row>
    <row r="13" spans="1:7" ht="18.75" x14ac:dyDescent="0.2">
      <c r="A13" s="21">
        <v>11</v>
      </c>
      <c r="B13" s="21" t="s">
        <v>285</v>
      </c>
      <c r="C13" s="22" t="s">
        <v>293</v>
      </c>
      <c r="D13" s="22">
        <v>5.3</v>
      </c>
      <c r="E13" s="23">
        <v>1</v>
      </c>
      <c r="F13" s="23">
        <v>1</v>
      </c>
      <c r="G13" s="91"/>
    </row>
    <row r="14" spans="1:7" ht="18.75" x14ac:dyDescent="0.2">
      <c r="A14" s="21">
        <v>12</v>
      </c>
      <c r="B14" s="21" t="s">
        <v>285</v>
      </c>
      <c r="C14" s="22" t="s">
        <v>294</v>
      </c>
      <c r="D14" s="22">
        <v>8.5</v>
      </c>
      <c r="E14" s="23">
        <v>1</v>
      </c>
      <c r="F14" s="23">
        <v>1</v>
      </c>
      <c r="G14" s="91"/>
    </row>
    <row r="15" spans="1:7" ht="18.75" x14ac:dyDescent="0.2">
      <c r="A15" s="21">
        <v>13</v>
      </c>
      <c r="B15" s="22" t="s">
        <v>295</v>
      </c>
      <c r="C15" s="22" t="s">
        <v>296</v>
      </c>
      <c r="D15" s="22">
        <v>120</v>
      </c>
      <c r="E15" s="23">
        <v>14</v>
      </c>
      <c r="F15" s="23">
        <v>14</v>
      </c>
      <c r="G15" s="91"/>
    </row>
    <row r="16" spans="1:7" ht="18.75" x14ac:dyDescent="0.2">
      <c r="A16" s="21">
        <v>14</v>
      </c>
      <c r="B16" s="22" t="s">
        <v>295</v>
      </c>
      <c r="C16" s="22" t="s">
        <v>297</v>
      </c>
      <c r="D16" s="22">
        <v>35</v>
      </c>
      <c r="E16" s="23">
        <v>4</v>
      </c>
      <c r="F16" s="23">
        <v>4</v>
      </c>
      <c r="G16" s="91"/>
    </row>
    <row r="17" spans="1:7" ht="18.75" x14ac:dyDescent="0.2">
      <c r="A17" s="21">
        <v>15</v>
      </c>
      <c r="B17" s="22" t="s">
        <v>295</v>
      </c>
      <c r="C17" s="22" t="s">
        <v>298</v>
      </c>
      <c r="D17" s="22">
        <v>12.05</v>
      </c>
      <c r="E17" s="23">
        <v>1</v>
      </c>
      <c r="F17" s="23">
        <v>2</v>
      </c>
      <c r="G17" s="91"/>
    </row>
    <row r="18" spans="1:7" ht="37.5" x14ac:dyDescent="0.2">
      <c r="A18" s="21">
        <v>16</v>
      </c>
      <c r="B18" s="22" t="s">
        <v>295</v>
      </c>
      <c r="C18" s="21" t="s">
        <v>299</v>
      </c>
      <c r="D18" s="22">
        <v>62.59</v>
      </c>
      <c r="E18" s="23">
        <v>7</v>
      </c>
      <c r="F18" s="23">
        <v>8</v>
      </c>
      <c r="G18" s="91"/>
    </row>
    <row r="19" spans="1:7" ht="18.75" x14ac:dyDescent="0.2">
      <c r="A19" s="21">
        <v>17</v>
      </c>
      <c r="B19" s="22" t="s">
        <v>300</v>
      </c>
      <c r="C19" s="22" t="s">
        <v>301</v>
      </c>
      <c r="D19" s="22">
        <v>5</v>
      </c>
      <c r="E19" s="23">
        <v>1</v>
      </c>
      <c r="F19" s="23">
        <v>1</v>
      </c>
      <c r="G19" s="91"/>
    </row>
    <row r="20" spans="1:7" ht="18.75" x14ac:dyDescent="0.2">
      <c r="A20" s="21">
        <v>18</v>
      </c>
      <c r="B20" s="22" t="s">
        <v>300</v>
      </c>
      <c r="C20" s="22" t="s">
        <v>302</v>
      </c>
      <c r="D20" s="22">
        <v>6.59</v>
      </c>
      <c r="E20" s="23">
        <v>1</v>
      </c>
      <c r="F20" s="23">
        <v>1</v>
      </c>
      <c r="G20" s="91"/>
    </row>
    <row r="21" spans="1:7" ht="18.75" x14ac:dyDescent="0.2">
      <c r="A21" s="21">
        <v>19</v>
      </c>
      <c r="B21" s="22" t="s">
        <v>300</v>
      </c>
      <c r="C21" s="22" t="s">
        <v>303</v>
      </c>
      <c r="D21" s="22">
        <v>5.09</v>
      </c>
      <c r="E21" s="23">
        <v>1</v>
      </c>
      <c r="F21" s="23">
        <v>1</v>
      </c>
      <c r="G21" s="91"/>
    </row>
    <row r="22" spans="1:7" ht="18.75" x14ac:dyDescent="0.2">
      <c r="A22" s="21">
        <v>20</v>
      </c>
      <c r="B22" s="22" t="s">
        <v>304</v>
      </c>
      <c r="C22" s="22" t="s">
        <v>305</v>
      </c>
      <c r="D22" s="22">
        <v>205</v>
      </c>
      <c r="E22" s="23">
        <v>25</v>
      </c>
      <c r="F22" s="23">
        <v>25</v>
      </c>
      <c r="G22" s="91"/>
    </row>
    <row r="23" spans="1:7" ht="18.75" x14ac:dyDescent="0.2">
      <c r="A23" s="21">
        <v>21</v>
      </c>
      <c r="B23" s="22" t="s">
        <v>304</v>
      </c>
      <c r="C23" s="22" t="s">
        <v>306</v>
      </c>
      <c r="D23" s="22">
        <v>110</v>
      </c>
      <c r="E23" s="23">
        <v>13</v>
      </c>
      <c r="F23" s="23">
        <v>13</v>
      </c>
      <c r="G23" s="91"/>
    </row>
    <row r="24" spans="1:7" ht="18.75" x14ac:dyDescent="0.2">
      <c r="A24" s="21">
        <v>22</v>
      </c>
      <c r="B24" s="22" t="s">
        <v>304</v>
      </c>
      <c r="C24" s="22" t="s">
        <v>307</v>
      </c>
      <c r="D24" s="22">
        <v>5.8</v>
      </c>
      <c r="E24" s="23">
        <v>1</v>
      </c>
      <c r="F24" s="23">
        <v>1</v>
      </c>
      <c r="G24" s="91"/>
    </row>
    <row r="25" spans="1:7" ht="18.75" x14ac:dyDescent="0.2">
      <c r="A25" s="21">
        <v>23</v>
      </c>
      <c r="B25" s="22" t="s">
        <v>304</v>
      </c>
      <c r="C25" s="22" t="s">
        <v>308</v>
      </c>
      <c r="D25" s="22">
        <v>8.0299999999999994</v>
      </c>
      <c r="E25" s="23">
        <v>1</v>
      </c>
      <c r="F25" s="23">
        <v>1</v>
      </c>
      <c r="G25" s="91"/>
    </row>
    <row r="26" spans="1:7" ht="18.75" x14ac:dyDescent="0.2">
      <c r="A26" s="21">
        <v>24</v>
      </c>
      <c r="B26" s="22" t="s">
        <v>304</v>
      </c>
      <c r="C26" s="22" t="s">
        <v>309</v>
      </c>
      <c r="D26" s="22">
        <v>26</v>
      </c>
      <c r="E26" s="23">
        <v>3</v>
      </c>
      <c r="F26" s="23">
        <v>3</v>
      </c>
      <c r="G26" s="91"/>
    </row>
    <row r="27" spans="1:7" ht="18.75" x14ac:dyDescent="0.2">
      <c r="A27" s="21">
        <v>25</v>
      </c>
      <c r="B27" s="22" t="s">
        <v>304</v>
      </c>
      <c r="C27" s="22" t="s">
        <v>310</v>
      </c>
      <c r="D27" s="22">
        <v>36</v>
      </c>
      <c r="E27" s="23">
        <v>4</v>
      </c>
      <c r="F27" s="23">
        <v>5</v>
      </c>
      <c r="G27" s="91"/>
    </row>
    <row r="28" spans="1:7" ht="18.75" x14ac:dyDescent="0.2">
      <c r="A28" s="21">
        <v>26</v>
      </c>
      <c r="B28" s="22" t="s">
        <v>304</v>
      </c>
      <c r="C28" s="22" t="s">
        <v>311</v>
      </c>
      <c r="D28" s="22">
        <v>6</v>
      </c>
      <c r="E28" s="23">
        <v>1</v>
      </c>
      <c r="F28" s="23">
        <v>1</v>
      </c>
      <c r="G28" s="91"/>
    </row>
    <row r="29" spans="1:7" ht="18.75" x14ac:dyDescent="0.2">
      <c r="A29" s="21">
        <v>27</v>
      </c>
      <c r="B29" s="21" t="s">
        <v>312</v>
      </c>
      <c r="C29" s="22" t="s">
        <v>313</v>
      </c>
      <c r="D29" s="22">
        <v>5.47</v>
      </c>
      <c r="E29" s="23">
        <v>1</v>
      </c>
      <c r="F29" s="23">
        <v>1</v>
      </c>
      <c r="G29" s="91"/>
    </row>
    <row r="30" spans="1:7" ht="18.75" x14ac:dyDescent="0.2">
      <c r="A30" s="21">
        <v>28</v>
      </c>
      <c r="B30" s="21" t="s">
        <v>312</v>
      </c>
      <c r="C30" s="22" t="s">
        <v>314</v>
      </c>
      <c r="D30" s="22">
        <v>118</v>
      </c>
      <c r="E30" s="23">
        <v>14</v>
      </c>
      <c r="F30" s="23">
        <v>14</v>
      </c>
      <c r="G30" s="91"/>
    </row>
    <row r="31" spans="1:7" ht="18.75" x14ac:dyDescent="0.2">
      <c r="A31" s="21">
        <v>29</v>
      </c>
      <c r="B31" s="21" t="s">
        <v>312</v>
      </c>
      <c r="C31" s="21" t="s">
        <v>315</v>
      </c>
      <c r="D31" s="21">
        <v>6</v>
      </c>
      <c r="E31" s="23">
        <v>1</v>
      </c>
      <c r="F31" s="23">
        <v>1</v>
      </c>
      <c r="G31" s="91"/>
    </row>
    <row r="32" spans="1:7" ht="18.75" x14ac:dyDescent="0.2">
      <c r="A32" s="21">
        <v>30</v>
      </c>
      <c r="B32" s="21" t="s">
        <v>312</v>
      </c>
      <c r="C32" s="21" t="s">
        <v>316</v>
      </c>
      <c r="D32" s="21">
        <v>6</v>
      </c>
      <c r="E32" s="23">
        <v>1</v>
      </c>
      <c r="F32" s="23">
        <v>1</v>
      </c>
      <c r="G32" s="91"/>
    </row>
    <row r="33" spans="1:7" ht="18.75" x14ac:dyDescent="0.2">
      <c r="A33" s="21">
        <v>31</v>
      </c>
      <c r="B33" s="22" t="s">
        <v>317</v>
      </c>
      <c r="C33" s="22" t="s">
        <v>318</v>
      </c>
      <c r="D33" s="22">
        <v>30</v>
      </c>
      <c r="E33" s="23">
        <v>3</v>
      </c>
      <c r="F33" s="23">
        <v>4</v>
      </c>
      <c r="G33" s="91"/>
    </row>
    <row r="34" spans="1:7" ht="18.75" x14ac:dyDescent="0.2">
      <c r="A34" s="21">
        <v>32</v>
      </c>
      <c r="B34" s="22" t="s">
        <v>319</v>
      </c>
      <c r="C34" s="22" t="s">
        <v>320</v>
      </c>
      <c r="D34" s="22">
        <v>37.799999999999997</v>
      </c>
      <c r="E34" s="23">
        <v>4</v>
      </c>
      <c r="F34" s="23">
        <v>5</v>
      </c>
      <c r="G34" s="91"/>
    </row>
    <row r="35" spans="1:7" ht="37.5" customHeight="1" x14ac:dyDescent="0.2">
      <c r="A35" s="21">
        <v>33</v>
      </c>
      <c r="B35" s="22" t="s">
        <v>319</v>
      </c>
      <c r="C35" s="21" t="s">
        <v>321</v>
      </c>
      <c r="D35" s="22">
        <v>150</v>
      </c>
      <c r="E35" s="23">
        <v>18</v>
      </c>
      <c r="F35" s="23">
        <v>18</v>
      </c>
      <c r="G35" s="91"/>
    </row>
    <row r="36" spans="1:7" ht="18.75" x14ac:dyDescent="0.2">
      <c r="A36" s="21">
        <v>34</v>
      </c>
      <c r="B36" s="22" t="s">
        <v>322</v>
      </c>
      <c r="C36" s="22" t="s">
        <v>323</v>
      </c>
      <c r="D36" s="22">
        <v>8.2799999999999994</v>
      </c>
      <c r="E36" s="23">
        <v>1</v>
      </c>
      <c r="F36" s="23">
        <v>1</v>
      </c>
      <c r="G36" s="91"/>
    </row>
    <row r="37" spans="1:7" ht="18.75" x14ac:dyDescent="0.2">
      <c r="A37" s="21">
        <v>35</v>
      </c>
      <c r="B37" s="22" t="s">
        <v>322</v>
      </c>
      <c r="C37" s="22" t="s">
        <v>324</v>
      </c>
      <c r="D37" s="22">
        <v>6</v>
      </c>
      <c r="E37" s="23">
        <v>1</v>
      </c>
      <c r="F37" s="23">
        <v>1</v>
      </c>
      <c r="G37" s="91"/>
    </row>
    <row r="38" spans="1:7" ht="18.75" x14ac:dyDescent="0.2">
      <c r="A38" s="21">
        <v>36</v>
      </c>
      <c r="B38" s="22" t="s">
        <v>325</v>
      </c>
      <c r="C38" s="22" t="s">
        <v>323</v>
      </c>
      <c r="D38" s="22">
        <v>68</v>
      </c>
      <c r="E38" s="23">
        <v>8</v>
      </c>
      <c r="F38" s="23">
        <v>9</v>
      </c>
      <c r="G38" s="91"/>
    </row>
    <row r="39" spans="1:7" ht="18.75" x14ac:dyDescent="0.2">
      <c r="A39" s="21">
        <v>37</v>
      </c>
      <c r="B39" s="22" t="s">
        <v>325</v>
      </c>
      <c r="C39" s="22" t="s">
        <v>326</v>
      </c>
      <c r="D39" s="22">
        <v>61.4</v>
      </c>
      <c r="E39" s="23">
        <v>7</v>
      </c>
      <c r="F39" s="23">
        <v>8</v>
      </c>
      <c r="G39" s="91"/>
    </row>
    <row r="40" spans="1:7" ht="18.75" x14ac:dyDescent="0.2">
      <c r="A40" s="21">
        <v>38</v>
      </c>
      <c r="B40" s="22" t="s">
        <v>325</v>
      </c>
      <c r="C40" s="22" t="s">
        <v>327</v>
      </c>
      <c r="D40" s="22">
        <v>14.3</v>
      </c>
      <c r="E40" s="23">
        <v>2</v>
      </c>
      <c r="F40" s="23">
        <v>2</v>
      </c>
      <c r="G40" s="91"/>
    </row>
    <row r="41" spans="1:7" ht="37.5" x14ac:dyDescent="0.2">
      <c r="A41" s="21">
        <v>39</v>
      </c>
      <c r="B41" s="22" t="s">
        <v>325</v>
      </c>
      <c r="C41" s="21" t="s">
        <v>328</v>
      </c>
      <c r="D41" s="22">
        <v>250</v>
      </c>
      <c r="E41" s="23">
        <v>30</v>
      </c>
      <c r="F41" s="23">
        <v>30</v>
      </c>
      <c r="G41" s="91"/>
    </row>
    <row r="42" spans="1:7" ht="18.75" x14ac:dyDescent="0.2">
      <c r="A42" s="21">
        <v>40</v>
      </c>
      <c r="B42" s="22" t="s">
        <v>329</v>
      </c>
      <c r="C42" s="22" t="s">
        <v>330</v>
      </c>
      <c r="D42" s="22">
        <v>8</v>
      </c>
      <c r="E42" s="23">
        <v>1</v>
      </c>
      <c r="F42" s="23">
        <v>1</v>
      </c>
      <c r="G42" s="91"/>
    </row>
    <row r="43" spans="1:7" ht="18.75" x14ac:dyDescent="0.2">
      <c r="A43" s="21">
        <v>41</v>
      </c>
      <c r="B43" s="22" t="s">
        <v>329</v>
      </c>
      <c r="C43" s="22" t="s">
        <v>331</v>
      </c>
      <c r="D43" s="22">
        <v>5</v>
      </c>
      <c r="E43" s="23">
        <v>1</v>
      </c>
      <c r="F43" s="23">
        <v>1</v>
      </c>
      <c r="G43" s="91"/>
    </row>
    <row r="44" spans="1:7" ht="18.75" x14ac:dyDescent="0.2">
      <c r="A44" s="21">
        <v>42</v>
      </c>
      <c r="B44" s="22" t="s">
        <v>329</v>
      </c>
      <c r="C44" s="22" t="s">
        <v>332</v>
      </c>
      <c r="D44" s="22">
        <v>5</v>
      </c>
      <c r="E44" s="23">
        <v>1</v>
      </c>
      <c r="F44" s="23">
        <v>1</v>
      </c>
      <c r="G44" s="91"/>
    </row>
    <row r="45" spans="1:7" ht="18.75" x14ac:dyDescent="0.2">
      <c r="A45" s="21">
        <v>43</v>
      </c>
      <c r="B45" s="22" t="s">
        <v>333</v>
      </c>
      <c r="C45" s="26" t="s">
        <v>334</v>
      </c>
      <c r="D45" s="26">
        <v>7.5</v>
      </c>
      <c r="E45" s="23">
        <v>1</v>
      </c>
      <c r="F45" s="23">
        <v>1</v>
      </c>
      <c r="G45" s="91"/>
    </row>
    <row r="46" spans="1:7" ht="18.75" x14ac:dyDescent="0.2">
      <c r="A46" s="21">
        <v>44</v>
      </c>
      <c r="B46" s="22" t="s">
        <v>333</v>
      </c>
      <c r="C46" s="26" t="s">
        <v>335</v>
      </c>
      <c r="D46" s="26">
        <v>6.8</v>
      </c>
      <c r="E46" s="23">
        <v>1</v>
      </c>
      <c r="F46" s="23">
        <v>1</v>
      </c>
      <c r="G46" s="91"/>
    </row>
    <row r="47" spans="1:7" ht="18.75" x14ac:dyDescent="0.2">
      <c r="A47" s="21">
        <v>45</v>
      </c>
      <c r="B47" s="22" t="s">
        <v>336</v>
      </c>
      <c r="C47" s="22" t="s">
        <v>337</v>
      </c>
      <c r="D47" s="22">
        <v>8</v>
      </c>
      <c r="E47" s="23">
        <v>1</v>
      </c>
      <c r="F47" s="23">
        <v>1</v>
      </c>
      <c r="G47" s="91"/>
    </row>
    <row r="48" spans="1:7" ht="18.75" x14ac:dyDescent="0.2">
      <c r="A48" s="21">
        <v>46</v>
      </c>
      <c r="B48" s="22" t="s">
        <v>336</v>
      </c>
      <c r="C48" s="22" t="s">
        <v>338</v>
      </c>
      <c r="D48" s="22">
        <v>5.75</v>
      </c>
      <c r="E48" s="23">
        <v>1</v>
      </c>
      <c r="F48" s="23">
        <v>1</v>
      </c>
      <c r="G48" s="91"/>
    </row>
    <row r="49" spans="1:7" ht="18.75" x14ac:dyDescent="0.2">
      <c r="A49" s="21">
        <v>47</v>
      </c>
      <c r="B49" s="22" t="s">
        <v>336</v>
      </c>
      <c r="C49" s="22" t="s">
        <v>339</v>
      </c>
      <c r="D49" s="22">
        <v>5</v>
      </c>
      <c r="E49" s="23">
        <v>1</v>
      </c>
      <c r="F49" s="23">
        <v>1</v>
      </c>
      <c r="G49" s="91"/>
    </row>
    <row r="50" spans="1:7" ht="18.75" x14ac:dyDescent="0.2">
      <c r="A50" s="21">
        <v>48</v>
      </c>
      <c r="B50" s="22" t="s">
        <v>340</v>
      </c>
      <c r="C50" s="26" t="s">
        <v>341</v>
      </c>
      <c r="D50" s="22">
        <v>110.51</v>
      </c>
      <c r="E50" s="23">
        <v>13</v>
      </c>
      <c r="F50" s="23">
        <v>13</v>
      </c>
      <c r="G50" s="91"/>
    </row>
    <row r="51" spans="1:7" ht="18.75" x14ac:dyDescent="0.2">
      <c r="A51" s="21">
        <v>49</v>
      </c>
      <c r="B51" s="22" t="s">
        <v>340</v>
      </c>
      <c r="C51" s="26" t="s">
        <v>342</v>
      </c>
      <c r="D51" s="22">
        <v>100</v>
      </c>
      <c r="E51" s="23">
        <v>12</v>
      </c>
      <c r="F51" s="23">
        <v>12</v>
      </c>
      <c r="G51" s="91"/>
    </row>
    <row r="52" spans="1:7" ht="18.75" x14ac:dyDescent="0.2">
      <c r="A52" s="21">
        <v>50</v>
      </c>
      <c r="B52" s="22" t="s">
        <v>340</v>
      </c>
      <c r="C52" s="22" t="s">
        <v>323</v>
      </c>
      <c r="D52" s="22">
        <v>30</v>
      </c>
      <c r="E52" s="23">
        <v>4</v>
      </c>
      <c r="F52" s="23">
        <v>4</v>
      </c>
      <c r="G52" s="91"/>
    </row>
    <row r="53" spans="1:7" ht="18.75" x14ac:dyDescent="0.2">
      <c r="A53" s="120" t="s">
        <v>18</v>
      </c>
      <c r="B53" s="121"/>
      <c r="C53" s="122"/>
      <c r="D53" s="22">
        <f>SUM(D3:D52)</f>
        <v>2190.6999999999998</v>
      </c>
      <c r="E53" s="23">
        <f>SUM(E3:E52)</f>
        <v>266</v>
      </c>
      <c r="F53" s="23">
        <f>SUM(F3:F52)</f>
        <v>274</v>
      </c>
      <c r="G53" s="16"/>
    </row>
  </sheetData>
  <mergeCells count="2">
    <mergeCell ref="A1:F1"/>
    <mergeCell ref="A53:C53"/>
  </mergeCells>
  <phoneticPr fontId="29" type="noConversion"/>
  <conditionalFormatting sqref="C5">
    <cfRule type="duplicateValues" dxfId="7" priority="8"/>
    <cfRule type="duplicateValues" dxfId="6" priority="9"/>
  </conditionalFormatting>
  <conditionalFormatting sqref="C30">
    <cfRule type="duplicateValues" dxfId="5" priority="7"/>
  </conditionalFormatting>
  <conditionalFormatting sqref="C32">
    <cfRule type="duplicateValues" dxfId="4" priority="6"/>
  </conditionalFormatting>
  <conditionalFormatting sqref="C47:C49">
    <cfRule type="duplicateValues" dxfId="3" priority="5"/>
  </conditionalFormatting>
  <conditionalFormatting sqref="C52">
    <cfRule type="duplicateValues" dxfId="2" priority="4"/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D101-C002-43F8-A470-34645C5637CE}">
  <dimension ref="A1:H68"/>
  <sheetViews>
    <sheetView topLeftCell="A46" workbookViewId="0">
      <selection activeCell="G46" sqref="G1:H1048576"/>
    </sheetView>
  </sheetViews>
  <sheetFormatPr defaultColWidth="9" defaultRowHeight="14.25" x14ac:dyDescent="0.2"/>
  <cols>
    <col min="1" max="1" width="9" style="87"/>
    <col min="2" max="2" width="19.25" style="87" customWidth="1"/>
    <col min="3" max="3" width="16.5" style="88" customWidth="1"/>
    <col min="4" max="6" width="12" style="88" customWidth="1"/>
    <col min="7" max="16384" width="9" style="88"/>
  </cols>
  <sheetData>
    <row r="1" spans="1:8" s="77" customFormat="1" ht="39" customHeight="1" x14ac:dyDescent="0.2">
      <c r="A1" s="123" t="s">
        <v>19</v>
      </c>
      <c r="B1" s="123"/>
      <c r="C1" s="123"/>
      <c r="D1" s="123"/>
      <c r="E1" s="123"/>
      <c r="F1" s="123"/>
    </row>
    <row r="2" spans="1:8" s="80" customFormat="1" ht="76.5" customHeight="1" x14ac:dyDescent="0.2">
      <c r="A2" s="78" t="s">
        <v>1</v>
      </c>
      <c r="B2" s="78" t="s">
        <v>2</v>
      </c>
      <c r="C2" s="78" t="s">
        <v>3</v>
      </c>
      <c r="D2" s="78" t="s">
        <v>4</v>
      </c>
      <c r="E2" s="79" t="s">
        <v>5</v>
      </c>
      <c r="F2" s="79" t="s">
        <v>6</v>
      </c>
    </row>
    <row r="3" spans="1:8" s="84" customFormat="1" ht="21" customHeight="1" x14ac:dyDescent="0.2">
      <c r="A3" s="81">
        <v>1</v>
      </c>
      <c r="B3" s="81" t="s">
        <v>343</v>
      </c>
      <c r="C3" s="81" t="s">
        <v>344</v>
      </c>
      <c r="D3" s="81">
        <v>8</v>
      </c>
      <c r="E3" s="82">
        <v>1</v>
      </c>
      <c r="F3" s="82">
        <v>1</v>
      </c>
      <c r="G3" s="83"/>
      <c r="H3" s="83"/>
    </row>
    <row r="4" spans="1:8" s="84" customFormat="1" ht="21" customHeight="1" x14ac:dyDescent="0.2">
      <c r="A4" s="81">
        <v>2</v>
      </c>
      <c r="B4" s="81" t="s">
        <v>343</v>
      </c>
      <c r="C4" s="81" t="s">
        <v>345</v>
      </c>
      <c r="D4" s="81">
        <v>27</v>
      </c>
      <c r="E4" s="82">
        <v>3</v>
      </c>
      <c r="F4" s="82">
        <v>3</v>
      </c>
      <c r="G4" s="83"/>
      <c r="H4" s="83"/>
    </row>
    <row r="5" spans="1:8" s="84" customFormat="1" ht="21" customHeight="1" x14ac:dyDescent="0.2">
      <c r="A5" s="81">
        <v>3</v>
      </c>
      <c r="B5" s="81" t="s">
        <v>343</v>
      </c>
      <c r="C5" s="81" t="s">
        <v>346</v>
      </c>
      <c r="D5" s="81">
        <v>30</v>
      </c>
      <c r="E5" s="82">
        <v>4</v>
      </c>
      <c r="F5" s="82">
        <v>4</v>
      </c>
      <c r="G5" s="83"/>
      <c r="H5" s="83"/>
    </row>
    <row r="6" spans="1:8" s="84" customFormat="1" ht="21" customHeight="1" x14ac:dyDescent="0.2">
      <c r="A6" s="81">
        <v>4</v>
      </c>
      <c r="B6" s="81" t="s">
        <v>343</v>
      </c>
      <c r="C6" s="81" t="s">
        <v>347</v>
      </c>
      <c r="D6" s="81">
        <v>7</v>
      </c>
      <c r="E6" s="82">
        <v>1</v>
      </c>
      <c r="F6" s="82">
        <v>1</v>
      </c>
      <c r="G6" s="83"/>
      <c r="H6" s="83"/>
    </row>
    <row r="7" spans="1:8" s="80" customFormat="1" ht="21" customHeight="1" x14ac:dyDescent="0.2">
      <c r="A7" s="81">
        <v>5</v>
      </c>
      <c r="B7" s="81" t="s">
        <v>678</v>
      </c>
      <c r="C7" s="81" t="s">
        <v>348</v>
      </c>
      <c r="D7" s="81">
        <v>26.84</v>
      </c>
      <c r="E7" s="82">
        <v>3</v>
      </c>
      <c r="F7" s="82">
        <v>3</v>
      </c>
      <c r="G7" s="85"/>
      <c r="H7" s="85"/>
    </row>
    <row r="8" spans="1:8" s="80" customFormat="1" ht="21" customHeight="1" x14ac:dyDescent="0.2">
      <c r="A8" s="81">
        <v>6</v>
      </c>
      <c r="B8" s="81" t="s">
        <v>678</v>
      </c>
      <c r="C8" s="81" t="s">
        <v>48</v>
      </c>
      <c r="D8" s="81">
        <v>26.18</v>
      </c>
      <c r="E8" s="82">
        <v>3</v>
      </c>
      <c r="F8" s="82">
        <v>3</v>
      </c>
      <c r="G8" s="85"/>
      <c r="H8" s="85"/>
    </row>
    <row r="9" spans="1:8" s="80" customFormat="1" ht="21" customHeight="1" x14ac:dyDescent="0.2">
      <c r="A9" s="81">
        <v>7</v>
      </c>
      <c r="B9" s="81" t="s">
        <v>349</v>
      </c>
      <c r="C9" s="81" t="s">
        <v>350</v>
      </c>
      <c r="D9" s="81">
        <v>25</v>
      </c>
      <c r="E9" s="82">
        <v>3</v>
      </c>
      <c r="F9" s="82">
        <v>3</v>
      </c>
      <c r="G9" s="85"/>
      <c r="H9" s="85"/>
    </row>
    <row r="10" spans="1:8" s="80" customFormat="1" ht="21" customHeight="1" x14ac:dyDescent="0.2">
      <c r="A10" s="81">
        <v>8</v>
      </c>
      <c r="B10" s="81" t="s">
        <v>349</v>
      </c>
      <c r="C10" s="81" t="s">
        <v>351</v>
      </c>
      <c r="D10" s="81">
        <v>18.12</v>
      </c>
      <c r="E10" s="82">
        <v>2</v>
      </c>
      <c r="F10" s="82">
        <v>2</v>
      </c>
      <c r="G10" s="85"/>
      <c r="H10" s="85"/>
    </row>
    <row r="11" spans="1:8" s="80" customFormat="1" ht="21" customHeight="1" x14ac:dyDescent="0.2">
      <c r="A11" s="81">
        <v>9</v>
      </c>
      <c r="B11" s="81" t="s">
        <v>349</v>
      </c>
      <c r="C11" s="81" t="s">
        <v>352</v>
      </c>
      <c r="D11" s="81">
        <v>10</v>
      </c>
      <c r="E11" s="82">
        <v>1</v>
      </c>
      <c r="F11" s="82">
        <v>1</v>
      </c>
      <c r="G11" s="85"/>
      <c r="H11" s="85"/>
    </row>
    <row r="12" spans="1:8" s="80" customFormat="1" ht="21" customHeight="1" x14ac:dyDescent="0.2">
      <c r="A12" s="81">
        <v>10</v>
      </c>
      <c r="B12" s="81" t="s">
        <v>349</v>
      </c>
      <c r="C12" s="81" t="s">
        <v>353</v>
      </c>
      <c r="D12" s="81">
        <v>15</v>
      </c>
      <c r="E12" s="82">
        <v>2</v>
      </c>
      <c r="F12" s="82">
        <v>2</v>
      </c>
      <c r="G12" s="85"/>
      <c r="H12" s="85"/>
    </row>
    <row r="13" spans="1:8" s="80" customFormat="1" ht="21" customHeight="1" x14ac:dyDescent="0.2">
      <c r="A13" s="81">
        <v>11</v>
      </c>
      <c r="B13" s="81" t="s">
        <v>349</v>
      </c>
      <c r="C13" s="81" t="s">
        <v>354</v>
      </c>
      <c r="D13" s="81">
        <v>40</v>
      </c>
      <c r="E13" s="82">
        <v>5</v>
      </c>
      <c r="F13" s="82">
        <v>5</v>
      </c>
      <c r="G13" s="85"/>
      <c r="H13" s="85"/>
    </row>
    <row r="14" spans="1:8" s="80" customFormat="1" ht="21" customHeight="1" x14ac:dyDescent="0.2">
      <c r="A14" s="81">
        <v>12</v>
      </c>
      <c r="B14" s="81" t="s">
        <v>349</v>
      </c>
      <c r="C14" s="81" t="s">
        <v>355</v>
      </c>
      <c r="D14" s="81">
        <v>7</v>
      </c>
      <c r="E14" s="82">
        <v>1</v>
      </c>
      <c r="F14" s="82">
        <v>1</v>
      </c>
      <c r="G14" s="85"/>
      <c r="H14" s="85"/>
    </row>
    <row r="15" spans="1:8" s="80" customFormat="1" ht="21" customHeight="1" x14ac:dyDescent="0.2">
      <c r="A15" s="81">
        <v>13</v>
      </c>
      <c r="B15" s="81" t="s">
        <v>349</v>
      </c>
      <c r="C15" s="81" t="s">
        <v>356</v>
      </c>
      <c r="D15" s="81">
        <v>82.81</v>
      </c>
      <c r="E15" s="82">
        <v>10</v>
      </c>
      <c r="F15" s="82">
        <v>10</v>
      </c>
      <c r="G15" s="85"/>
      <c r="H15" s="85"/>
    </row>
    <row r="16" spans="1:8" s="80" customFormat="1" ht="21" customHeight="1" x14ac:dyDescent="0.2">
      <c r="A16" s="81">
        <v>14</v>
      </c>
      <c r="B16" s="81" t="s">
        <v>349</v>
      </c>
      <c r="C16" s="81" t="s">
        <v>357</v>
      </c>
      <c r="D16" s="81">
        <v>30</v>
      </c>
      <c r="E16" s="82">
        <v>4</v>
      </c>
      <c r="F16" s="82">
        <v>4</v>
      </c>
      <c r="G16" s="85"/>
      <c r="H16" s="85"/>
    </row>
    <row r="17" spans="1:8" s="80" customFormat="1" ht="21" customHeight="1" x14ac:dyDescent="0.2">
      <c r="A17" s="81">
        <v>15</v>
      </c>
      <c r="B17" s="81" t="s">
        <v>349</v>
      </c>
      <c r="C17" s="81" t="s">
        <v>358</v>
      </c>
      <c r="D17" s="81">
        <v>40</v>
      </c>
      <c r="E17" s="82">
        <v>5</v>
      </c>
      <c r="F17" s="82">
        <v>5</v>
      </c>
      <c r="G17" s="85"/>
      <c r="H17" s="85"/>
    </row>
    <row r="18" spans="1:8" s="80" customFormat="1" ht="21" customHeight="1" x14ac:dyDescent="0.2">
      <c r="A18" s="81">
        <v>16</v>
      </c>
      <c r="B18" s="81" t="s">
        <v>349</v>
      </c>
      <c r="C18" s="81" t="s">
        <v>359</v>
      </c>
      <c r="D18" s="81">
        <v>15</v>
      </c>
      <c r="E18" s="82">
        <v>2</v>
      </c>
      <c r="F18" s="82">
        <v>2</v>
      </c>
      <c r="G18" s="85"/>
      <c r="H18" s="85"/>
    </row>
    <row r="19" spans="1:8" s="80" customFormat="1" ht="21" customHeight="1" x14ac:dyDescent="0.2">
      <c r="A19" s="81">
        <v>17</v>
      </c>
      <c r="B19" s="81" t="s">
        <v>360</v>
      </c>
      <c r="C19" s="81" t="s">
        <v>361</v>
      </c>
      <c r="D19" s="81">
        <v>6.8</v>
      </c>
      <c r="E19" s="82">
        <v>1</v>
      </c>
      <c r="F19" s="82">
        <v>1</v>
      </c>
      <c r="G19" s="85"/>
      <c r="H19" s="85"/>
    </row>
    <row r="20" spans="1:8" s="80" customFormat="1" ht="21" customHeight="1" x14ac:dyDescent="0.2">
      <c r="A20" s="81">
        <v>18</v>
      </c>
      <c r="B20" s="81" t="s">
        <v>360</v>
      </c>
      <c r="C20" s="81" t="s">
        <v>362</v>
      </c>
      <c r="D20" s="81">
        <v>60</v>
      </c>
      <c r="E20" s="82">
        <v>7</v>
      </c>
      <c r="F20" s="82">
        <v>8</v>
      </c>
      <c r="G20" s="85"/>
      <c r="H20" s="85"/>
    </row>
    <row r="21" spans="1:8" s="80" customFormat="1" ht="21" customHeight="1" x14ac:dyDescent="0.2">
      <c r="A21" s="81">
        <v>19</v>
      </c>
      <c r="B21" s="81" t="s">
        <v>360</v>
      </c>
      <c r="C21" s="81" t="s">
        <v>363</v>
      </c>
      <c r="D21" s="81">
        <v>5.3</v>
      </c>
      <c r="E21" s="82">
        <v>1</v>
      </c>
      <c r="F21" s="82">
        <v>1</v>
      </c>
      <c r="G21" s="85"/>
      <c r="H21" s="85"/>
    </row>
    <row r="22" spans="1:8" s="80" customFormat="1" ht="21" customHeight="1" x14ac:dyDescent="0.2">
      <c r="A22" s="81">
        <v>20</v>
      </c>
      <c r="B22" s="81" t="s">
        <v>360</v>
      </c>
      <c r="C22" s="81" t="s">
        <v>364</v>
      </c>
      <c r="D22" s="81">
        <v>6</v>
      </c>
      <c r="E22" s="82">
        <v>1</v>
      </c>
      <c r="F22" s="82">
        <v>1</v>
      </c>
      <c r="G22" s="85"/>
      <c r="H22" s="85"/>
    </row>
    <row r="23" spans="1:8" s="80" customFormat="1" ht="21" customHeight="1" x14ac:dyDescent="0.2">
      <c r="A23" s="81">
        <v>21</v>
      </c>
      <c r="B23" s="81" t="s">
        <v>360</v>
      </c>
      <c r="C23" s="81" t="s">
        <v>365</v>
      </c>
      <c r="D23" s="81">
        <v>54</v>
      </c>
      <c r="E23" s="82">
        <v>7</v>
      </c>
      <c r="F23" s="82">
        <v>7</v>
      </c>
      <c r="G23" s="85"/>
      <c r="H23" s="85"/>
    </row>
    <row r="24" spans="1:8" s="80" customFormat="1" ht="21" customHeight="1" x14ac:dyDescent="0.2">
      <c r="A24" s="81">
        <v>22</v>
      </c>
      <c r="B24" s="81" t="s">
        <v>360</v>
      </c>
      <c r="C24" s="81" t="s">
        <v>366</v>
      </c>
      <c r="D24" s="81">
        <v>41.2</v>
      </c>
      <c r="E24" s="82">
        <v>5</v>
      </c>
      <c r="F24" s="82">
        <v>5</v>
      </c>
      <c r="G24" s="85"/>
      <c r="H24" s="85"/>
    </row>
    <row r="25" spans="1:8" s="80" customFormat="1" ht="21" customHeight="1" x14ac:dyDescent="0.2">
      <c r="A25" s="81">
        <v>23</v>
      </c>
      <c r="B25" s="81" t="s">
        <v>360</v>
      </c>
      <c r="C25" s="81" t="s">
        <v>367</v>
      </c>
      <c r="D25" s="81">
        <v>6</v>
      </c>
      <c r="E25" s="82">
        <v>1</v>
      </c>
      <c r="F25" s="82">
        <v>1</v>
      </c>
      <c r="G25" s="85"/>
      <c r="H25" s="85"/>
    </row>
    <row r="26" spans="1:8" s="80" customFormat="1" ht="21" customHeight="1" x14ac:dyDescent="0.2">
      <c r="A26" s="81">
        <v>24</v>
      </c>
      <c r="B26" s="81" t="s">
        <v>360</v>
      </c>
      <c r="C26" s="81" t="s">
        <v>368</v>
      </c>
      <c r="D26" s="81">
        <v>148</v>
      </c>
      <c r="E26" s="82">
        <v>18</v>
      </c>
      <c r="F26" s="82">
        <v>19</v>
      </c>
      <c r="G26" s="85"/>
      <c r="H26" s="85"/>
    </row>
    <row r="27" spans="1:8" s="80" customFormat="1" ht="21" customHeight="1" x14ac:dyDescent="0.2">
      <c r="A27" s="81">
        <v>25</v>
      </c>
      <c r="B27" s="81" t="s">
        <v>369</v>
      </c>
      <c r="C27" s="81" t="s">
        <v>370</v>
      </c>
      <c r="D27" s="81">
        <v>6</v>
      </c>
      <c r="E27" s="82">
        <v>1</v>
      </c>
      <c r="F27" s="82">
        <v>1</v>
      </c>
      <c r="G27" s="85"/>
      <c r="H27" s="85"/>
    </row>
    <row r="28" spans="1:8" s="80" customFormat="1" ht="21" customHeight="1" x14ac:dyDescent="0.2">
      <c r="A28" s="81">
        <v>26</v>
      </c>
      <c r="B28" s="81" t="s">
        <v>369</v>
      </c>
      <c r="C28" s="81" t="s">
        <v>371</v>
      </c>
      <c r="D28" s="81">
        <v>38.97</v>
      </c>
      <c r="E28" s="82">
        <v>5</v>
      </c>
      <c r="F28" s="82">
        <v>5</v>
      </c>
      <c r="G28" s="85"/>
      <c r="H28" s="85"/>
    </row>
    <row r="29" spans="1:8" s="80" customFormat="1" ht="21" customHeight="1" x14ac:dyDescent="0.2">
      <c r="A29" s="81">
        <v>27</v>
      </c>
      <c r="B29" s="81" t="s">
        <v>369</v>
      </c>
      <c r="C29" s="81" t="s">
        <v>372</v>
      </c>
      <c r="D29" s="81">
        <v>5</v>
      </c>
      <c r="E29" s="82">
        <v>1</v>
      </c>
      <c r="F29" s="82">
        <v>1</v>
      </c>
      <c r="G29" s="85"/>
      <c r="H29" s="85"/>
    </row>
    <row r="30" spans="1:8" s="80" customFormat="1" ht="21" customHeight="1" x14ac:dyDescent="0.2">
      <c r="A30" s="81">
        <v>28</v>
      </c>
      <c r="B30" s="81" t="s">
        <v>369</v>
      </c>
      <c r="C30" s="81" t="s">
        <v>373</v>
      </c>
      <c r="D30" s="81">
        <v>5.0999999999999996</v>
      </c>
      <c r="E30" s="82">
        <v>1</v>
      </c>
      <c r="F30" s="82">
        <v>1</v>
      </c>
      <c r="G30" s="85"/>
      <c r="H30" s="85"/>
    </row>
    <row r="31" spans="1:8" s="80" customFormat="1" ht="21" customHeight="1" x14ac:dyDescent="0.2">
      <c r="A31" s="81">
        <v>29</v>
      </c>
      <c r="B31" s="81" t="s">
        <v>369</v>
      </c>
      <c r="C31" s="81" t="s">
        <v>374</v>
      </c>
      <c r="D31" s="81">
        <v>70.540000000000006</v>
      </c>
      <c r="E31" s="82">
        <v>9</v>
      </c>
      <c r="F31" s="82">
        <v>9</v>
      </c>
      <c r="G31" s="85"/>
      <c r="H31" s="85"/>
    </row>
    <row r="32" spans="1:8" s="84" customFormat="1" ht="21" customHeight="1" x14ac:dyDescent="0.2">
      <c r="A32" s="81">
        <v>30</v>
      </c>
      <c r="B32" s="81" t="s">
        <v>369</v>
      </c>
      <c r="C32" s="81" t="s">
        <v>375</v>
      </c>
      <c r="D32" s="81">
        <v>60</v>
      </c>
      <c r="E32" s="82">
        <v>7</v>
      </c>
      <c r="F32" s="82">
        <v>8</v>
      </c>
      <c r="G32" s="83"/>
      <c r="H32" s="83"/>
    </row>
    <row r="33" spans="1:8" s="80" customFormat="1" ht="21" customHeight="1" x14ac:dyDescent="0.2">
      <c r="A33" s="81">
        <v>31</v>
      </c>
      <c r="B33" s="81" t="s">
        <v>369</v>
      </c>
      <c r="C33" s="81" t="s">
        <v>376</v>
      </c>
      <c r="D33" s="81">
        <v>7</v>
      </c>
      <c r="E33" s="82">
        <v>1</v>
      </c>
      <c r="F33" s="82">
        <v>1</v>
      </c>
      <c r="G33" s="85"/>
      <c r="H33" s="85"/>
    </row>
    <row r="34" spans="1:8" s="80" customFormat="1" ht="21" customHeight="1" x14ac:dyDescent="0.2">
      <c r="A34" s="81">
        <v>32</v>
      </c>
      <c r="B34" s="81" t="s">
        <v>377</v>
      </c>
      <c r="C34" s="81" t="s">
        <v>378</v>
      </c>
      <c r="D34" s="81">
        <v>5</v>
      </c>
      <c r="E34" s="82">
        <v>1</v>
      </c>
      <c r="F34" s="82">
        <v>1</v>
      </c>
      <c r="G34" s="85"/>
      <c r="H34" s="85"/>
    </row>
    <row r="35" spans="1:8" s="80" customFormat="1" ht="21" customHeight="1" x14ac:dyDescent="0.2">
      <c r="A35" s="81">
        <v>33</v>
      </c>
      <c r="B35" s="81" t="s">
        <v>377</v>
      </c>
      <c r="C35" s="81" t="s">
        <v>379</v>
      </c>
      <c r="D35" s="81">
        <v>20</v>
      </c>
      <c r="E35" s="82">
        <v>2</v>
      </c>
      <c r="F35" s="82">
        <v>3</v>
      </c>
      <c r="G35" s="85"/>
      <c r="H35" s="85"/>
    </row>
    <row r="36" spans="1:8" s="80" customFormat="1" ht="21" customHeight="1" x14ac:dyDescent="0.2">
      <c r="A36" s="81">
        <v>34</v>
      </c>
      <c r="B36" s="81" t="s">
        <v>377</v>
      </c>
      <c r="C36" s="81" t="s">
        <v>380</v>
      </c>
      <c r="D36" s="81">
        <v>155</v>
      </c>
      <c r="E36" s="82">
        <v>19</v>
      </c>
      <c r="F36" s="81">
        <v>19</v>
      </c>
      <c r="G36" s="85"/>
      <c r="H36" s="85"/>
    </row>
    <row r="37" spans="1:8" s="80" customFormat="1" ht="21" customHeight="1" x14ac:dyDescent="0.2">
      <c r="A37" s="81">
        <v>35</v>
      </c>
      <c r="B37" s="81" t="s">
        <v>381</v>
      </c>
      <c r="C37" s="81" t="s">
        <v>382</v>
      </c>
      <c r="D37" s="81">
        <v>8</v>
      </c>
      <c r="E37" s="82">
        <v>1</v>
      </c>
      <c r="F37" s="82">
        <v>1</v>
      </c>
      <c r="G37" s="85"/>
      <c r="H37" s="85"/>
    </row>
    <row r="38" spans="1:8" s="80" customFormat="1" ht="21" customHeight="1" x14ac:dyDescent="0.2">
      <c r="A38" s="81">
        <v>36</v>
      </c>
      <c r="B38" s="81" t="s">
        <v>383</v>
      </c>
      <c r="C38" s="81" t="s">
        <v>384</v>
      </c>
      <c r="D38" s="81">
        <v>20</v>
      </c>
      <c r="E38" s="82">
        <v>2</v>
      </c>
      <c r="F38" s="82">
        <v>3</v>
      </c>
      <c r="G38" s="85"/>
      <c r="H38" s="85"/>
    </row>
    <row r="39" spans="1:8" s="80" customFormat="1" ht="21" customHeight="1" x14ac:dyDescent="0.2">
      <c r="A39" s="81">
        <v>37</v>
      </c>
      <c r="B39" s="81" t="s">
        <v>383</v>
      </c>
      <c r="C39" s="81" t="s">
        <v>385</v>
      </c>
      <c r="D39" s="81">
        <v>5</v>
      </c>
      <c r="E39" s="82">
        <v>1</v>
      </c>
      <c r="F39" s="82">
        <v>1</v>
      </c>
      <c r="G39" s="85"/>
      <c r="H39" s="85"/>
    </row>
    <row r="40" spans="1:8" s="80" customFormat="1" ht="21" customHeight="1" x14ac:dyDescent="0.2">
      <c r="A40" s="81">
        <v>38</v>
      </c>
      <c r="B40" s="81" t="s">
        <v>386</v>
      </c>
      <c r="C40" s="81" t="s">
        <v>387</v>
      </c>
      <c r="D40" s="81">
        <v>52</v>
      </c>
      <c r="E40" s="82">
        <v>6</v>
      </c>
      <c r="F40" s="82">
        <v>7</v>
      </c>
      <c r="G40" s="85"/>
      <c r="H40" s="85"/>
    </row>
    <row r="41" spans="1:8" s="80" customFormat="1" ht="21" customHeight="1" x14ac:dyDescent="0.2">
      <c r="A41" s="81">
        <v>39</v>
      </c>
      <c r="B41" s="81" t="s">
        <v>386</v>
      </c>
      <c r="C41" s="81" t="s">
        <v>380</v>
      </c>
      <c r="D41" s="81">
        <v>130</v>
      </c>
      <c r="E41" s="82">
        <v>16</v>
      </c>
      <c r="F41" s="81">
        <v>16</v>
      </c>
      <c r="G41" s="85"/>
      <c r="H41" s="85"/>
    </row>
    <row r="42" spans="1:8" s="80" customFormat="1" ht="21" customHeight="1" x14ac:dyDescent="0.2">
      <c r="A42" s="81">
        <v>40</v>
      </c>
      <c r="B42" s="81" t="s">
        <v>386</v>
      </c>
      <c r="C42" s="81" t="s">
        <v>388</v>
      </c>
      <c r="D42" s="81">
        <v>30</v>
      </c>
      <c r="E42" s="82">
        <v>4</v>
      </c>
      <c r="F42" s="82">
        <v>4</v>
      </c>
      <c r="G42" s="85"/>
      <c r="H42" s="85"/>
    </row>
    <row r="43" spans="1:8" s="80" customFormat="1" ht="21" customHeight="1" x14ac:dyDescent="0.2">
      <c r="A43" s="81">
        <v>41</v>
      </c>
      <c r="B43" s="81" t="s">
        <v>386</v>
      </c>
      <c r="C43" s="81" t="s">
        <v>389</v>
      </c>
      <c r="D43" s="81">
        <v>10</v>
      </c>
      <c r="E43" s="82">
        <v>1</v>
      </c>
      <c r="F43" s="82">
        <v>1</v>
      </c>
      <c r="G43" s="85"/>
      <c r="H43" s="85"/>
    </row>
    <row r="44" spans="1:8" s="80" customFormat="1" ht="21" customHeight="1" x14ac:dyDescent="0.2">
      <c r="A44" s="81">
        <v>42</v>
      </c>
      <c r="B44" s="81" t="s">
        <v>390</v>
      </c>
      <c r="C44" s="81" t="s">
        <v>391</v>
      </c>
      <c r="D44" s="81">
        <v>30</v>
      </c>
      <c r="E44" s="82">
        <v>4</v>
      </c>
      <c r="F44" s="82">
        <v>4</v>
      </c>
      <c r="G44" s="85"/>
      <c r="H44" s="85"/>
    </row>
    <row r="45" spans="1:8" s="80" customFormat="1" ht="21" customHeight="1" x14ac:dyDescent="0.2">
      <c r="A45" s="81">
        <v>43</v>
      </c>
      <c r="B45" s="81" t="s">
        <v>390</v>
      </c>
      <c r="C45" s="81" t="s">
        <v>48</v>
      </c>
      <c r="D45" s="81">
        <v>50</v>
      </c>
      <c r="E45" s="82">
        <v>6</v>
      </c>
      <c r="F45" s="82">
        <v>6</v>
      </c>
      <c r="G45" s="85"/>
      <c r="H45" s="85"/>
    </row>
    <row r="46" spans="1:8" s="80" customFormat="1" ht="21" customHeight="1" x14ac:dyDescent="0.2">
      <c r="A46" s="81">
        <v>44</v>
      </c>
      <c r="B46" s="81" t="s">
        <v>392</v>
      </c>
      <c r="C46" s="81" t="s">
        <v>393</v>
      </c>
      <c r="D46" s="81">
        <v>75.97</v>
      </c>
      <c r="E46" s="82">
        <v>9</v>
      </c>
      <c r="F46" s="82">
        <v>10</v>
      </c>
      <c r="G46" s="85"/>
      <c r="H46" s="85"/>
    </row>
    <row r="47" spans="1:8" s="80" customFormat="1" ht="21" customHeight="1" x14ac:dyDescent="0.2">
      <c r="A47" s="81">
        <v>45</v>
      </c>
      <c r="B47" s="81" t="s">
        <v>392</v>
      </c>
      <c r="C47" s="81" t="s">
        <v>394</v>
      </c>
      <c r="D47" s="81">
        <v>5</v>
      </c>
      <c r="E47" s="82">
        <v>1</v>
      </c>
      <c r="F47" s="82">
        <v>1</v>
      </c>
      <c r="G47" s="85"/>
      <c r="H47" s="85"/>
    </row>
    <row r="48" spans="1:8" s="80" customFormat="1" ht="21" customHeight="1" x14ac:dyDescent="0.2">
      <c r="A48" s="81">
        <v>46</v>
      </c>
      <c r="B48" s="81" t="s">
        <v>395</v>
      </c>
      <c r="C48" s="81" t="s">
        <v>396</v>
      </c>
      <c r="D48" s="81">
        <v>35</v>
      </c>
      <c r="E48" s="82">
        <v>4</v>
      </c>
      <c r="F48" s="82">
        <v>4</v>
      </c>
      <c r="G48" s="85"/>
      <c r="H48" s="85"/>
    </row>
    <row r="49" spans="1:8" s="80" customFormat="1" ht="45.95" customHeight="1" x14ac:dyDescent="0.2">
      <c r="A49" s="81">
        <v>47</v>
      </c>
      <c r="B49" s="81" t="s">
        <v>395</v>
      </c>
      <c r="C49" s="86" t="s">
        <v>397</v>
      </c>
      <c r="D49" s="81">
        <v>528.91</v>
      </c>
      <c r="E49" s="82">
        <v>63</v>
      </c>
      <c r="F49" s="82">
        <v>65</v>
      </c>
      <c r="G49" s="85"/>
      <c r="H49" s="85"/>
    </row>
    <row r="50" spans="1:8" s="80" customFormat="1" ht="21" customHeight="1" x14ac:dyDescent="0.2">
      <c r="A50" s="81">
        <v>48</v>
      </c>
      <c r="B50" s="81" t="s">
        <v>395</v>
      </c>
      <c r="C50" s="81" t="s">
        <v>398</v>
      </c>
      <c r="D50" s="81">
        <v>1680</v>
      </c>
      <c r="E50" s="82">
        <v>200</v>
      </c>
      <c r="F50" s="81">
        <v>206</v>
      </c>
      <c r="G50" s="85"/>
      <c r="H50" s="85"/>
    </row>
    <row r="51" spans="1:8" s="80" customFormat="1" ht="21" customHeight="1" x14ac:dyDescent="0.2">
      <c r="A51" s="81">
        <v>49</v>
      </c>
      <c r="B51" s="81" t="s">
        <v>679</v>
      </c>
      <c r="C51" s="81" t="s">
        <v>680</v>
      </c>
      <c r="D51" s="81">
        <v>11</v>
      </c>
      <c r="E51" s="82">
        <v>1</v>
      </c>
      <c r="F51" s="81">
        <v>1</v>
      </c>
      <c r="G51" s="85"/>
      <c r="H51" s="85"/>
    </row>
    <row r="52" spans="1:8" s="80" customFormat="1" ht="21" customHeight="1" x14ac:dyDescent="0.2">
      <c r="A52" s="81">
        <v>50</v>
      </c>
      <c r="B52" s="81" t="s">
        <v>679</v>
      </c>
      <c r="C52" s="81" t="s">
        <v>681</v>
      </c>
      <c r="D52" s="81">
        <v>70</v>
      </c>
      <c r="E52" s="82">
        <v>9</v>
      </c>
      <c r="F52" s="81">
        <v>9</v>
      </c>
      <c r="G52" s="85"/>
      <c r="H52" s="85"/>
    </row>
    <row r="53" spans="1:8" s="80" customFormat="1" ht="21" customHeight="1" x14ac:dyDescent="0.2">
      <c r="A53" s="81">
        <v>51</v>
      </c>
      <c r="B53" s="81" t="s">
        <v>399</v>
      </c>
      <c r="C53" s="81" t="s">
        <v>400</v>
      </c>
      <c r="D53" s="81">
        <v>80.5</v>
      </c>
      <c r="E53" s="82">
        <v>10</v>
      </c>
      <c r="F53" s="82">
        <v>10</v>
      </c>
      <c r="G53" s="85"/>
      <c r="H53" s="85"/>
    </row>
    <row r="54" spans="1:8" s="80" customFormat="1" ht="21" customHeight="1" x14ac:dyDescent="0.2">
      <c r="A54" s="81">
        <v>52</v>
      </c>
      <c r="B54" s="81" t="s">
        <v>399</v>
      </c>
      <c r="C54" s="81" t="s">
        <v>401</v>
      </c>
      <c r="D54" s="81">
        <v>23.63</v>
      </c>
      <c r="E54" s="82">
        <v>3</v>
      </c>
      <c r="F54" s="82">
        <v>3</v>
      </c>
      <c r="G54" s="85"/>
      <c r="H54" s="85"/>
    </row>
    <row r="55" spans="1:8" s="80" customFormat="1" ht="21" customHeight="1" x14ac:dyDescent="0.2">
      <c r="A55" s="81">
        <v>53</v>
      </c>
      <c r="B55" s="81" t="s">
        <v>399</v>
      </c>
      <c r="C55" s="81" t="s">
        <v>402</v>
      </c>
      <c r="D55" s="81">
        <v>215.31</v>
      </c>
      <c r="E55" s="82">
        <v>26</v>
      </c>
      <c r="F55" s="82">
        <v>27</v>
      </c>
      <c r="G55" s="85"/>
      <c r="H55" s="85"/>
    </row>
    <row r="56" spans="1:8" s="80" customFormat="1" ht="21" customHeight="1" x14ac:dyDescent="0.2">
      <c r="A56" s="81">
        <v>54</v>
      </c>
      <c r="B56" s="81" t="s">
        <v>399</v>
      </c>
      <c r="C56" s="81" t="s">
        <v>403</v>
      </c>
      <c r="D56" s="81">
        <v>86.43</v>
      </c>
      <c r="E56" s="82">
        <v>11</v>
      </c>
      <c r="F56" s="82">
        <v>11</v>
      </c>
      <c r="G56" s="85"/>
      <c r="H56" s="85"/>
    </row>
    <row r="57" spans="1:8" s="80" customFormat="1" ht="21" customHeight="1" x14ac:dyDescent="0.2">
      <c r="A57" s="81">
        <v>55</v>
      </c>
      <c r="B57" s="81" t="s">
        <v>404</v>
      </c>
      <c r="C57" s="81" t="s">
        <v>405</v>
      </c>
      <c r="D57" s="81">
        <v>17.309999999999999</v>
      </c>
      <c r="E57" s="82">
        <v>2</v>
      </c>
      <c r="F57" s="82">
        <v>2</v>
      </c>
      <c r="G57" s="85"/>
      <c r="H57" s="85"/>
    </row>
    <row r="58" spans="1:8" s="80" customFormat="1" ht="21" customHeight="1" x14ac:dyDescent="0.2">
      <c r="A58" s="81">
        <v>56</v>
      </c>
      <c r="B58" s="81" t="s">
        <v>404</v>
      </c>
      <c r="C58" s="81" t="s">
        <v>406</v>
      </c>
      <c r="D58" s="81">
        <v>58.27</v>
      </c>
      <c r="E58" s="82">
        <v>7</v>
      </c>
      <c r="F58" s="81">
        <v>7</v>
      </c>
      <c r="G58" s="85"/>
      <c r="H58" s="85"/>
    </row>
    <row r="59" spans="1:8" s="80" customFormat="1" ht="21" customHeight="1" x14ac:dyDescent="0.2">
      <c r="A59" s="81">
        <v>57</v>
      </c>
      <c r="B59" s="81" t="s">
        <v>407</v>
      </c>
      <c r="C59" s="81" t="s">
        <v>408</v>
      </c>
      <c r="D59" s="81">
        <v>5</v>
      </c>
      <c r="E59" s="82">
        <v>1</v>
      </c>
      <c r="F59" s="82">
        <v>1</v>
      </c>
      <c r="G59" s="85"/>
      <c r="H59" s="85"/>
    </row>
    <row r="60" spans="1:8" s="80" customFormat="1" ht="21" customHeight="1" x14ac:dyDescent="0.2">
      <c r="A60" s="81">
        <v>58</v>
      </c>
      <c r="B60" s="81" t="s">
        <v>407</v>
      </c>
      <c r="C60" s="81" t="s">
        <v>409</v>
      </c>
      <c r="D60" s="81">
        <v>5</v>
      </c>
      <c r="E60" s="82">
        <v>1</v>
      </c>
      <c r="F60" s="82">
        <v>1</v>
      </c>
      <c r="G60" s="85"/>
      <c r="H60" s="85"/>
    </row>
    <row r="61" spans="1:8" s="80" customFormat="1" ht="21" customHeight="1" x14ac:dyDescent="0.2">
      <c r="A61" s="81">
        <v>59</v>
      </c>
      <c r="B61" s="81" t="s">
        <v>407</v>
      </c>
      <c r="C61" s="81" t="s">
        <v>410</v>
      </c>
      <c r="D61" s="81">
        <v>5</v>
      </c>
      <c r="E61" s="82">
        <v>1</v>
      </c>
      <c r="F61" s="82">
        <v>1</v>
      </c>
      <c r="G61" s="85"/>
      <c r="H61" s="85"/>
    </row>
    <row r="62" spans="1:8" s="80" customFormat="1" ht="21" customHeight="1" x14ac:dyDescent="0.2">
      <c r="A62" s="81">
        <v>60</v>
      </c>
      <c r="B62" s="81" t="s">
        <v>407</v>
      </c>
      <c r="C62" s="81" t="s">
        <v>411</v>
      </c>
      <c r="D62" s="81">
        <v>5</v>
      </c>
      <c r="E62" s="82">
        <v>1</v>
      </c>
      <c r="F62" s="82">
        <v>1</v>
      </c>
      <c r="G62" s="85"/>
      <c r="H62" s="85"/>
    </row>
    <row r="63" spans="1:8" s="80" customFormat="1" ht="21" customHeight="1" x14ac:dyDescent="0.2">
      <c r="A63" s="81">
        <v>61</v>
      </c>
      <c r="B63" s="81" t="s">
        <v>407</v>
      </c>
      <c r="C63" s="81" t="s">
        <v>412</v>
      </c>
      <c r="D63" s="81">
        <v>5</v>
      </c>
      <c r="E63" s="82">
        <v>1</v>
      </c>
      <c r="F63" s="82">
        <v>1</v>
      </c>
      <c r="G63" s="85"/>
      <c r="H63" s="85"/>
    </row>
    <row r="64" spans="1:8" s="80" customFormat="1" ht="21" customHeight="1" x14ac:dyDescent="0.2">
      <c r="A64" s="81">
        <v>62</v>
      </c>
      <c r="B64" s="81" t="s">
        <v>407</v>
      </c>
      <c r="C64" s="81" t="s">
        <v>413</v>
      </c>
      <c r="D64" s="81">
        <v>9</v>
      </c>
      <c r="E64" s="82">
        <v>1</v>
      </c>
      <c r="F64" s="82">
        <v>1</v>
      </c>
      <c r="G64" s="85"/>
      <c r="H64" s="85"/>
    </row>
    <row r="65" spans="1:8" s="80" customFormat="1" ht="21" customHeight="1" x14ac:dyDescent="0.2">
      <c r="A65" s="81">
        <v>63</v>
      </c>
      <c r="B65" s="81" t="s">
        <v>407</v>
      </c>
      <c r="C65" s="81" t="s">
        <v>414</v>
      </c>
      <c r="D65" s="81">
        <v>10</v>
      </c>
      <c r="E65" s="82">
        <v>1</v>
      </c>
      <c r="F65" s="82">
        <v>1</v>
      </c>
      <c r="G65" s="85"/>
      <c r="H65" s="85"/>
    </row>
    <row r="66" spans="1:8" s="80" customFormat="1" ht="21" customHeight="1" x14ac:dyDescent="0.2">
      <c r="A66" s="81">
        <v>64</v>
      </c>
      <c r="B66" s="81" t="s">
        <v>407</v>
      </c>
      <c r="C66" s="81" t="s">
        <v>415</v>
      </c>
      <c r="D66" s="81">
        <v>11</v>
      </c>
      <c r="E66" s="82">
        <v>1</v>
      </c>
      <c r="F66" s="82">
        <v>1</v>
      </c>
      <c r="G66" s="85"/>
      <c r="H66" s="85"/>
    </row>
    <row r="67" spans="1:8" s="80" customFormat="1" ht="21" customHeight="1" x14ac:dyDescent="0.2">
      <c r="A67" s="124" t="s">
        <v>18</v>
      </c>
      <c r="B67" s="125"/>
      <c r="C67" s="126"/>
      <c r="D67" s="78">
        <f>SUM(D3:D66)</f>
        <v>4385.1899999999996</v>
      </c>
      <c r="E67" s="78">
        <f>SUM(E3:E66)</f>
        <v>533</v>
      </c>
      <c r="F67" s="78">
        <f>SUM(F3:F66)</f>
        <v>549</v>
      </c>
      <c r="G67" s="85"/>
    </row>
    <row r="68" spans="1:8" x14ac:dyDescent="0.2">
      <c r="A68" s="127"/>
      <c r="B68" s="127"/>
      <c r="C68" s="127"/>
      <c r="D68" s="127"/>
      <c r="E68" s="127"/>
      <c r="F68" s="127"/>
    </row>
  </sheetData>
  <mergeCells count="3">
    <mergeCell ref="A1:F1"/>
    <mergeCell ref="A67:C67"/>
    <mergeCell ref="A68:F68"/>
  </mergeCells>
  <phoneticPr fontId="29" type="noConversion"/>
  <dataValidations count="1">
    <dataValidation type="textLength" showInputMessage="1" showErrorMessage="1" sqref="C54:C55" xr:uid="{5A0FF30B-9E05-4826-B6DC-022A162A6C20}">
      <formula1>2</formula1>
      <formula2>10</formula2>
    </dataValidation>
  </dataValidations>
  <pageMargins left="0.70866141732283505" right="0.70866141732283505" top="0.55118110236220497" bottom="0.35433070866141703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8"/>
  <sheetViews>
    <sheetView topLeftCell="A121" workbookViewId="0">
      <selection activeCell="G121" sqref="G1:H1048576"/>
    </sheetView>
  </sheetViews>
  <sheetFormatPr defaultColWidth="9" defaultRowHeight="14.25" x14ac:dyDescent="0.2"/>
  <cols>
    <col min="1" max="1" width="9" style="18"/>
    <col min="2" max="2" width="22.625" style="18" customWidth="1"/>
    <col min="3" max="3" width="19.625" style="18" customWidth="1"/>
    <col min="4" max="5" width="21.625" style="18" customWidth="1"/>
    <col min="6" max="6" width="19.625" style="18" customWidth="1"/>
    <col min="7" max="8" width="12.625" style="18"/>
    <col min="9" max="16384" width="9" style="18"/>
  </cols>
  <sheetData>
    <row r="1" spans="1:8" ht="45" customHeight="1" x14ac:dyDescent="0.2">
      <c r="A1" s="128" t="s">
        <v>19</v>
      </c>
      <c r="B1" s="128"/>
      <c r="C1" s="128"/>
      <c r="D1" s="128"/>
      <c r="E1" s="128"/>
      <c r="F1" s="128"/>
    </row>
    <row r="2" spans="1:8" ht="57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8" s="17" customFormat="1" ht="23.1" customHeight="1" x14ac:dyDescent="0.2">
      <c r="A3" s="2">
        <v>1</v>
      </c>
      <c r="B3" s="2" t="s">
        <v>416</v>
      </c>
      <c r="C3" s="2" t="s">
        <v>417</v>
      </c>
      <c r="D3" s="2">
        <v>17.91</v>
      </c>
      <c r="E3" s="19">
        <v>2</v>
      </c>
      <c r="F3" s="19">
        <v>2</v>
      </c>
      <c r="G3" s="20"/>
      <c r="H3" s="20"/>
    </row>
    <row r="4" spans="1:8" s="17" customFormat="1" ht="23.1" customHeight="1" x14ac:dyDescent="0.2">
      <c r="A4" s="2">
        <v>2</v>
      </c>
      <c r="B4" s="2" t="s">
        <v>416</v>
      </c>
      <c r="C4" s="2" t="s">
        <v>418</v>
      </c>
      <c r="D4" s="2">
        <v>18</v>
      </c>
      <c r="E4" s="19">
        <v>2</v>
      </c>
      <c r="F4" s="19">
        <v>2</v>
      </c>
      <c r="G4" s="20"/>
      <c r="H4" s="20"/>
    </row>
    <row r="5" spans="1:8" s="17" customFormat="1" ht="23.1" customHeight="1" x14ac:dyDescent="0.2">
      <c r="A5" s="2">
        <v>3</v>
      </c>
      <c r="B5" s="2" t="s">
        <v>419</v>
      </c>
      <c r="C5" s="2" t="s">
        <v>420</v>
      </c>
      <c r="D5" s="2">
        <v>331.17</v>
      </c>
      <c r="E5" s="19">
        <v>38</v>
      </c>
      <c r="F5" s="2">
        <v>39</v>
      </c>
      <c r="G5" s="20"/>
      <c r="H5" s="20"/>
    </row>
    <row r="6" spans="1:8" s="17" customFormat="1" ht="23.1" customHeight="1" x14ac:dyDescent="0.2">
      <c r="A6" s="2">
        <v>4</v>
      </c>
      <c r="B6" s="2" t="s">
        <v>419</v>
      </c>
      <c r="C6" s="2" t="s">
        <v>421</v>
      </c>
      <c r="D6" s="2">
        <v>14.85</v>
      </c>
      <c r="E6" s="19">
        <v>2</v>
      </c>
      <c r="F6" s="19">
        <v>2</v>
      </c>
      <c r="G6" s="20"/>
      <c r="H6" s="20"/>
    </row>
    <row r="7" spans="1:8" s="17" customFormat="1" ht="23.1" customHeight="1" x14ac:dyDescent="0.2">
      <c r="A7" s="2">
        <v>5</v>
      </c>
      <c r="B7" s="2" t="s">
        <v>422</v>
      </c>
      <c r="C7" s="2" t="s">
        <v>423</v>
      </c>
      <c r="D7" s="2">
        <v>5.73</v>
      </c>
      <c r="E7" s="19">
        <v>1</v>
      </c>
      <c r="F7" s="19">
        <v>1</v>
      </c>
      <c r="G7" s="20"/>
      <c r="H7" s="20"/>
    </row>
    <row r="8" spans="1:8" s="17" customFormat="1" ht="23.1" customHeight="1" x14ac:dyDescent="0.2">
      <c r="A8" s="2">
        <v>6</v>
      </c>
      <c r="B8" s="2" t="s">
        <v>422</v>
      </c>
      <c r="C8" s="2" t="s">
        <v>424</v>
      </c>
      <c r="D8" s="2">
        <v>5</v>
      </c>
      <c r="E8" s="19">
        <v>1</v>
      </c>
      <c r="F8" s="19">
        <v>1</v>
      </c>
      <c r="G8" s="20"/>
      <c r="H8" s="20"/>
    </row>
    <row r="9" spans="1:8" s="17" customFormat="1" ht="23.1" customHeight="1" x14ac:dyDescent="0.2">
      <c r="A9" s="2">
        <v>7</v>
      </c>
      <c r="B9" s="2" t="s">
        <v>422</v>
      </c>
      <c r="C9" s="2" t="s">
        <v>425</v>
      </c>
      <c r="D9" s="2">
        <v>6.2</v>
      </c>
      <c r="E9" s="19">
        <v>1</v>
      </c>
      <c r="F9" s="19">
        <v>1</v>
      </c>
      <c r="G9" s="20"/>
      <c r="H9" s="20"/>
    </row>
    <row r="10" spans="1:8" s="17" customFormat="1" ht="23.1" customHeight="1" x14ac:dyDescent="0.2">
      <c r="A10" s="2">
        <v>8</v>
      </c>
      <c r="B10" s="2" t="s">
        <v>422</v>
      </c>
      <c r="C10" s="2" t="s">
        <v>426</v>
      </c>
      <c r="D10" s="2">
        <v>6</v>
      </c>
      <c r="E10" s="19">
        <v>1</v>
      </c>
      <c r="F10" s="19">
        <v>1</v>
      </c>
      <c r="G10" s="20"/>
      <c r="H10" s="20"/>
    </row>
    <row r="11" spans="1:8" s="17" customFormat="1" ht="23.1" customHeight="1" x14ac:dyDescent="0.2">
      <c r="A11" s="2">
        <v>9</v>
      </c>
      <c r="B11" s="2" t="s">
        <v>422</v>
      </c>
      <c r="C11" s="2" t="s">
        <v>427</v>
      </c>
      <c r="D11" s="2">
        <v>7.3</v>
      </c>
      <c r="E11" s="19">
        <v>1</v>
      </c>
      <c r="F11" s="19">
        <v>1</v>
      </c>
      <c r="G11" s="20"/>
      <c r="H11" s="20"/>
    </row>
    <row r="12" spans="1:8" s="17" customFormat="1" ht="23.1" customHeight="1" x14ac:dyDescent="0.2">
      <c r="A12" s="2">
        <v>10</v>
      </c>
      <c r="B12" s="2" t="s">
        <v>428</v>
      </c>
      <c r="C12" s="2" t="s">
        <v>429</v>
      </c>
      <c r="D12" s="2">
        <v>5</v>
      </c>
      <c r="E12" s="19">
        <v>1</v>
      </c>
      <c r="F12" s="19">
        <v>1</v>
      </c>
      <c r="G12" s="20"/>
      <c r="H12" s="20"/>
    </row>
    <row r="13" spans="1:8" s="17" customFormat="1" ht="23.1" customHeight="1" x14ac:dyDescent="0.2">
      <c r="A13" s="2">
        <v>11</v>
      </c>
      <c r="B13" s="2" t="s">
        <v>428</v>
      </c>
      <c r="C13" s="2" t="s">
        <v>430</v>
      </c>
      <c r="D13" s="2">
        <v>6</v>
      </c>
      <c r="E13" s="19">
        <v>1</v>
      </c>
      <c r="F13" s="19">
        <v>1</v>
      </c>
      <c r="G13" s="20"/>
      <c r="H13" s="20"/>
    </row>
    <row r="14" spans="1:8" s="17" customFormat="1" ht="23.1" customHeight="1" x14ac:dyDescent="0.2">
      <c r="A14" s="2">
        <v>12</v>
      </c>
      <c r="B14" s="2" t="s">
        <v>431</v>
      </c>
      <c r="C14" s="2" t="s">
        <v>432</v>
      </c>
      <c r="D14" s="2">
        <v>5.83</v>
      </c>
      <c r="E14" s="19">
        <v>1</v>
      </c>
      <c r="F14" s="19">
        <v>1</v>
      </c>
      <c r="G14" s="20"/>
      <c r="H14" s="20"/>
    </row>
    <row r="15" spans="1:8" s="17" customFormat="1" ht="23.1" customHeight="1" x14ac:dyDescent="0.2">
      <c r="A15" s="2">
        <v>13</v>
      </c>
      <c r="B15" s="2" t="s">
        <v>431</v>
      </c>
      <c r="C15" s="2" t="s">
        <v>433</v>
      </c>
      <c r="D15" s="2">
        <v>5.9</v>
      </c>
      <c r="E15" s="19">
        <v>1</v>
      </c>
      <c r="F15" s="19">
        <v>1</v>
      </c>
      <c r="G15" s="20"/>
      <c r="H15" s="20"/>
    </row>
    <row r="16" spans="1:8" s="17" customFormat="1" ht="23.1" customHeight="1" x14ac:dyDescent="0.2">
      <c r="A16" s="2">
        <v>14</v>
      </c>
      <c r="B16" s="2" t="s">
        <v>431</v>
      </c>
      <c r="C16" s="2" t="s">
        <v>434</v>
      </c>
      <c r="D16" s="2">
        <v>7</v>
      </c>
      <c r="E16" s="19">
        <v>1</v>
      </c>
      <c r="F16" s="19">
        <v>1</v>
      </c>
      <c r="G16" s="20"/>
      <c r="H16" s="20"/>
    </row>
    <row r="17" spans="1:8" s="17" customFormat="1" ht="23.1" customHeight="1" x14ac:dyDescent="0.2">
      <c r="A17" s="2">
        <v>15</v>
      </c>
      <c r="B17" s="2" t="s">
        <v>431</v>
      </c>
      <c r="C17" s="2" t="s">
        <v>435</v>
      </c>
      <c r="D17" s="2">
        <v>10</v>
      </c>
      <c r="E17" s="19">
        <v>1</v>
      </c>
      <c r="F17" s="19">
        <v>1</v>
      </c>
      <c r="G17" s="20"/>
      <c r="H17" s="20"/>
    </row>
    <row r="18" spans="1:8" s="17" customFormat="1" ht="23.1" customHeight="1" x14ac:dyDescent="0.2">
      <c r="A18" s="2">
        <v>16</v>
      </c>
      <c r="B18" s="2" t="s">
        <v>431</v>
      </c>
      <c r="C18" s="2" t="s">
        <v>436</v>
      </c>
      <c r="D18" s="2">
        <v>5</v>
      </c>
      <c r="E18" s="19">
        <v>1</v>
      </c>
      <c r="F18" s="19">
        <v>1</v>
      </c>
      <c r="G18" s="20"/>
      <c r="H18" s="20"/>
    </row>
    <row r="19" spans="1:8" s="17" customFormat="1" ht="23.1" customHeight="1" x14ac:dyDescent="0.2">
      <c r="A19" s="2">
        <v>17</v>
      </c>
      <c r="B19" s="2" t="s">
        <v>431</v>
      </c>
      <c r="C19" s="2" t="s">
        <v>437</v>
      </c>
      <c r="D19" s="2">
        <v>15</v>
      </c>
      <c r="E19" s="19">
        <v>2</v>
      </c>
      <c r="F19" s="19">
        <v>2</v>
      </c>
      <c r="G19" s="20"/>
      <c r="H19" s="20"/>
    </row>
    <row r="20" spans="1:8" s="17" customFormat="1" ht="23.1" customHeight="1" x14ac:dyDescent="0.2">
      <c r="A20" s="2">
        <v>18</v>
      </c>
      <c r="B20" s="2" t="s">
        <v>431</v>
      </c>
      <c r="C20" s="2" t="s">
        <v>438</v>
      </c>
      <c r="D20" s="2">
        <v>8</v>
      </c>
      <c r="E20" s="19">
        <v>1</v>
      </c>
      <c r="F20" s="19">
        <v>1</v>
      </c>
      <c r="G20" s="20"/>
      <c r="H20" s="20"/>
    </row>
    <row r="21" spans="1:8" s="17" customFormat="1" ht="23.1" customHeight="1" x14ac:dyDescent="0.2">
      <c r="A21" s="2">
        <v>19</v>
      </c>
      <c r="B21" s="2" t="s">
        <v>431</v>
      </c>
      <c r="C21" s="2" t="s">
        <v>439</v>
      </c>
      <c r="D21" s="2">
        <v>5</v>
      </c>
      <c r="E21" s="19">
        <v>1</v>
      </c>
      <c r="F21" s="19">
        <v>1</v>
      </c>
      <c r="G21" s="20"/>
      <c r="H21" s="20"/>
    </row>
    <row r="22" spans="1:8" s="17" customFormat="1" ht="23.1" customHeight="1" x14ac:dyDescent="0.2">
      <c r="A22" s="2">
        <v>20</v>
      </c>
      <c r="B22" s="2" t="s">
        <v>431</v>
      </c>
      <c r="C22" s="2" t="s">
        <v>440</v>
      </c>
      <c r="D22" s="2">
        <v>9.3000000000000007</v>
      </c>
      <c r="E22" s="19">
        <v>1</v>
      </c>
      <c r="F22" s="19">
        <v>1</v>
      </c>
      <c r="G22" s="20"/>
      <c r="H22" s="20"/>
    </row>
    <row r="23" spans="1:8" s="17" customFormat="1" ht="23.1" customHeight="1" x14ac:dyDescent="0.2">
      <c r="A23" s="2">
        <v>21</v>
      </c>
      <c r="B23" s="2" t="s">
        <v>431</v>
      </c>
      <c r="C23" s="2" t="s">
        <v>441</v>
      </c>
      <c r="D23" s="2">
        <v>5.0999999999999996</v>
      </c>
      <c r="E23" s="19">
        <v>1</v>
      </c>
      <c r="F23" s="19">
        <v>1</v>
      </c>
      <c r="G23" s="20"/>
      <c r="H23" s="20"/>
    </row>
    <row r="24" spans="1:8" s="17" customFormat="1" ht="23.1" customHeight="1" x14ac:dyDescent="0.2">
      <c r="A24" s="2">
        <v>22</v>
      </c>
      <c r="B24" s="2" t="s">
        <v>431</v>
      </c>
      <c r="C24" s="2" t="s">
        <v>442</v>
      </c>
      <c r="D24" s="2">
        <v>12</v>
      </c>
      <c r="E24" s="19">
        <v>1</v>
      </c>
      <c r="F24" s="19">
        <v>2</v>
      </c>
      <c r="G24" s="20"/>
      <c r="H24" s="20"/>
    </row>
    <row r="25" spans="1:8" s="17" customFormat="1" ht="23.1" customHeight="1" x14ac:dyDescent="0.2">
      <c r="A25" s="2">
        <v>23</v>
      </c>
      <c r="B25" s="2" t="s">
        <v>431</v>
      </c>
      <c r="C25" s="2" t="s">
        <v>443</v>
      </c>
      <c r="D25" s="2">
        <v>7</v>
      </c>
      <c r="E25" s="19">
        <v>1</v>
      </c>
      <c r="F25" s="19">
        <v>1</v>
      </c>
      <c r="G25" s="20"/>
      <c r="H25" s="20"/>
    </row>
    <row r="26" spans="1:8" s="17" customFormat="1" ht="23.1" customHeight="1" x14ac:dyDescent="0.2">
      <c r="A26" s="2">
        <v>24</v>
      </c>
      <c r="B26" s="2" t="s">
        <v>431</v>
      </c>
      <c r="C26" s="2" t="s">
        <v>444</v>
      </c>
      <c r="D26" s="2">
        <v>6</v>
      </c>
      <c r="E26" s="19">
        <v>1</v>
      </c>
      <c r="F26" s="19">
        <v>1</v>
      </c>
      <c r="G26" s="20"/>
      <c r="H26" s="20"/>
    </row>
    <row r="27" spans="1:8" s="17" customFormat="1" ht="23.1" customHeight="1" x14ac:dyDescent="0.2">
      <c r="A27" s="2">
        <v>25</v>
      </c>
      <c r="B27" s="2" t="s">
        <v>431</v>
      </c>
      <c r="C27" s="2" t="s">
        <v>445</v>
      </c>
      <c r="D27" s="2">
        <v>82</v>
      </c>
      <c r="E27" s="19">
        <v>10</v>
      </c>
      <c r="F27" s="19">
        <v>10</v>
      </c>
      <c r="G27" s="20"/>
      <c r="H27" s="20"/>
    </row>
    <row r="28" spans="1:8" s="17" customFormat="1" ht="23.1" customHeight="1" x14ac:dyDescent="0.2">
      <c r="A28" s="2">
        <v>26</v>
      </c>
      <c r="B28" s="2" t="s">
        <v>431</v>
      </c>
      <c r="C28" s="2" t="s">
        <v>446</v>
      </c>
      <c r="D28" s="2">
        <v>5</v>
      </c>
      <c r="E28" s="19">
        <v>1</v>
      </c>
      <c r="F28" s="19">
        <v>1</v>
      </c>
      <c r="G28" s="20"/>
      <c r="H28" s="20"/>
    </row>
    <row r="29" spans="1:8" s="17" customFormat="1" ht="23.1" customHeight="1" x14ac:dyDescent="0.2">
      <c r="A29" s="2">
        <v>27</v>
      </c>
      <c r="B29" s="2" t="s">
        <v>431</v>
      </c>
      <c r="C29" s="2" t="s">
        <v>447</v>
      </c>
      <c r="D29" s="2">
        <v>6</v>
      </c>
      <c r="E29" s="19">
        <v>1</v>
      </c>
      <c r="F29" s="19">
        <v>1</v>
      </c>
      <c r="G29" s="20"/>
      <c r="H29" s="20"/>
    </row>
    <row r="30" spans="1:8" s="17" customFormat="1" ht="23.1" customHeight="1" x14ac:dyDescent="0.2">
      <c r="A30" s="2">
        <v>28</v>
      </c>
      <c r="B30" s="2" t="s">
        <v>431</v>
      </c>
      <c r="C30" s="2" t="s">
        <v>448</v>
      </c>
      <c r="D30" s="2">
        <v>7.96</v>
      </c>
      <c r="E30" s="19">
        <v>1</v>
      </c>
      <c r="F30" s="19">
        <v>1</v>
      </c>
      <c r="G30" s="20"/>
      <c r="H30" s="20"/>
    </row>
    <row r="31" spans="1:8" s="17" customFormat="1" ht="23.1" customHeight="1" x14ac:dyDescent="0.2">
      <c r="A31" s="2">
        <v>29</v>
      </c>
      <c r="B31" s="2" t="s">
        <v>449</v>
      </c>
      <c r="C31" s="2" t="s">
        <v>450</v>
      </c>
      <c r="D31" s="2">
        <v>5</v>
      </c>
      <c r="E31" s="19">
        <v>1</v>
      </c>
      <c r="F31" s="19">
        <v>1</v>
      </c>
      <c r="G31" s="20"/>
      <c r="H31" s="20"/>
    </row>
    <row r="32" spans="1:8" s="17" customFormat="1" ht="23.1" customHeight="1" x14ac:dyDescent="0.2">
      <c r="A32" s="2">
        <v>30</v>
      </c>
      <c r="B32" s="2" t="s">
        <v>449</v>
      </c>
      <c r="C32" s="2" t="s">
        <v>451</v>
      </c>
      <c r="D32" s="2">
        <v>7.5</v>
      </c>
      <c r="E32" s="19">
        <v>1</v>
      </c>
      <c r="F32" s="19">
        <v>1</v>
      </c>
      <c r="G32" s="20"/>
      <c r="H32" s="20"/>
    </row>
    <row r="33" spans="1:8" s="17" customFormat="1" ht="23.1" customHeight="1" x14ac:dyDescent="0.2">
      <c r="A33" s="2">
        <v>31</v>
      </c>
      <c r="B33" s="2" t="s">
        <v>449</v>
      </c>
      <c r="C33" s="2" t="s">
        <v>452</v>
      </c>
      <c r="D33" s="2">
        <v>27.51</v>
      </c>
      <c r="E33" s="19">
        <v>3</v>
      </c>
      <c r="F33" s="19">
        <v>3</v>
      </c>
      <c r="G33" s="20"/>
      <c r="H33" s="20"/>
    </row>
    <row r="34" spans="1:8" s="17" customFormat="1" ht="23.1" customHeight="1" x14ac:dyDescent="0.2">
      <c r="A34" s="2">
        <v>32</v>
      </c>
      <c r="B34" s="2" t="s">
        <v>449</v>
      </c>
      <c r="C34" s="2" t="s">
        <v>453</v>
      </c>
      <c r="D34" s="2">
        <v>12.41</v>
      </c>
      <c r="E34" s="19">
        <v>2</v>
      </c>
      <c r="F34" s="19">
        <v>2</v>
      </c>
      <c r="G34" s="20"/>
      <c r="H34" s="20"/>
    </row>
    <row r="35" spans="1:8" s="17" customFormat="1" ht="23.1" customHeight="1" x14ac:dyDescent="0.2">
      <c r="A35" s="2">
        <v>33</v>
      </c>
      <c r="B35" s="2" t="s">
        <v>449</v>
      </c>
      <c r="C35" s="2" t="s">
        <v>454</v>
      </c>
      <c r="D35" s="2">
        <v>25</v>
      </c>
      <c r="E35" s="19">
        <v>3</v>
      </c>
      <c r="F35" s="19">
        <v>3</v>
      </c>
      <c r="G35" s="20"/>
      <c r="H35" s="20"/>
    </row>
    <row r="36" spans="1:8" s="17" customFormat="1" ht="23.1" customHeight="1" x14ac:dyDescent="0.2">
      <c r="A36" s="2">
        <v>34</v>
      </c>
      <c r="B36" s="2" t="s">
        <v>449</v>
      </c>
      <c r="C36" s="2" t="s">
        <v>455</v>
      </c>
      <c r="D36" s="2">
        <v>6</v>
      </c>
      <c r="E36" s="19">
        <v>1</v>
      </c>
      <c r="F36" s="19">
        <v>1</v>
      </c>
      <c r="G36" s="20"/>
      <c r="H36" s="20"/>
    </row>
    <row r="37" spans="1:8" s="17" customFormat="1" ht="23.1" customHeight="1" x14ac:dyDescent="0.2">
      <c r="A37" s="2">
        <v>35</v>
      </c>
      <c r="B37" s="2" t="s">
        <v>449</v>
      </c>
      <c r="C37" s="2" t="s">
        <v>456</v>
      </c>
      <c r="D37" s="2">
        <v>13</v>
      </c>
      <c r="E37" s="19">
        <v>2</v>
      </c>
      <c r="F37" s="19">
        <v>2</v>
      </c>
      <c r="G37" s="20"/>
      <c r="H37" s="20"/>
    </row>
    <row r="38" spans="1:8" s="17" customFormat="1" ht="23.1" customHeight="1" x14ac:dyDescent="0.2">
      <c r="A38" s="2">
        <v>36</v>
      </c>
      <c r="B38" s="2" t="s">
        <v>449</v>
      </c>
      <c r="C38" s="2" t="s">
        <v>457</v>
      </c>
      <c r="D38" s="2">
        <v>37.909999999999997</v>
      </c>
      <c r="E38" s="19">
        <v>5</v>
      </c>
      <c r="F38" s="19">
        <v>5</v>
      </c>
      <c r="G38" s="20"/>
      <c r="H38" s="20"/>
    </row>
    <row r="39" spans="1:8" s="17" customFormat="1" ht="23.1" customHeight="1" x14ac:dyDescent="0.2">
      <c r="A39" s="2">
        <v>37</v>
      </c>
      <c r="B39" s="2" t="s">
        <v>449</v>
      </c>
      <c r="C39" s="2" t="s">
        <v>458</v>
      </c>
      <c r="D39" s="2">
        <v>8</v>
      </c>
      <c r="E39" s="19">
        <v>1</v>
      </c>
      <c r="F39" s="19">
        <v>1</v>
      </c>
      <c r="G39" s="20"/>
      <c r="H39" s="20"/>
    </row>
    <row r="40" spans="1:8" s="17" customFormat="1" ht="23.1" customHeight="1" x14ac:dyDescent="0.2">
      <c r="A40" s="2">
        <v>38</v>
      </c>
      <c r="B40" s="2" t="s">
        <v>449</v>
      </c>
      <c r="C40" s="2" t="s">
        <v>459</v>
      </c>
      <c r="D40" s="2">
        <v>7.8</v>
      </c>
      <c r="E40" s="19">
        <v>1</v>
      </c>
      <c r="F40" s="19">
        <v>1</v>
      </c>
      <c r="G40" s="20"/>
      <c r="H40" s="20"/>
    </row>
    <row r="41" spans="1:8" s="17" customFormat="1" ht="23.1" customHeight="1" x14ac:dyDescent="0.2">
      <c r="A41" s="2">
        <v>39</v>
      </c>
      <c r="B41" s="2" t="s">
        <v>449</v>
      </c>
      <c r="C41" s="2" t="s">
        <v>460</v>
      </c>
      <c r="D41" s="2">
        <v>5.5</v>
      </c>
      <c r="E41" s="19">
        <v>1</v>
      </c>
      <c r="F41" s="19">
        <v>1</v>
      </c>
      <c r="G41" s="20"/>
      <c r="H41" s="20"/>
    </row>
    <row r="42" spans="1:8" s="17" customFormat="1" ht="23.1" customHeight="1" x14ac:dyDescent="0.2">
      <c r="A42" s="2">
        <v>40</v>
      </c>
      <c r="B42" s="2" t="s">
        <v>449</v>
      </c>
      <c r="C42" s="2" t="s">
        <v>461</v>
      </c>
      <c r="D42" s="2">
        <v>6</v>
      </c>
      <c r="E42" s="19">
        <v>1</v>
      </c>
      <c r="F42" s="19">
        <v>1</v>
      </c>
      <c r="G42" s="20"/>
      <c r="H42" s="20"/>
    </row>
    <row r="43" spans="1:8" s="17" customFormat="1" ht="23.1" customHeight="1" x14ac:dyDescent="0.2">
      <c r="A43" s="2">
        <v>41</v>
      </c>
      <c r="B43" s="2" t="s">
        <v>449</v>
      </c>
      <c r="C43" s="2" t="s">
        <v>462</v>
      </c>
      <c r="D43" s="2">
        <v>28.8</v>
      </c>
      <c r="E43" s="19">
        <v>3</v>
      </c>
      <c r="F43" s="19">
        <v>4</v>
      </c>
      <c r="G43" s="20"/>
      <c r="H43" s="20"/>
    </row>
    <row r="44" spans="1:8" s="17" customFormat="1" ht="23.1" customHeight="1" x14ac:dyDescent="0.2">
      <c r="A44" s="2">
        <v>42</v>
      </c>
      <c r="B44" s="2" t="s">
        <v>449</v>
      </c>
      <c r="C44" s="2" t="s">
        <v>463</v>
      </c>
      <c r="D44" s="2">
        <v>6.5</v>
      </c>
      <c r="E44" s="19">
        <v>1</v>
      </c>
      <c r="F44" s="19">
        <v>1</v>
      </c>
      <c r="G44" s="20"/>
      <c r="H44" s="20"/>
    </row>
    <row r="45" spans="1:8" s="17" customFormat="1" ht="23.1" customHeight="1" x14ac:dyDescent="0.2">
      <c r="A45" s="2">
        <v>43</v>
      </c>
      <c r="B45" s="2" t="s">
        <v>449</v>
      </c>
      <c r="C45" s="2" t="s">
        <v>464</v>
      </c>
      <c r="D45" s="2">
        <v>5</v>
      </c>
      <c r="E45" s="19">
        <v>1</v>
      </c>
      <c r="F45" s="19">
        <v>1</v>
      </c>
      <c r="G45" s="20"/>
      <c r="H45" s="20"/>
    </row>
    <row r="46" spans="1:8" s="17" customFormat="1" ht="23.1" customHeight="1" x14ac:dyDescent="0.2">
      <c r="A46" s="2">
        <v>44</v>
      </c>
      <c r="B46" s="2" t="s">
        <v>449</v>
      </c>
      <c r="C46" s="2" t="s">
        <v>465</v>
      </c>
      <c r="D46" s="2">
        <v>7.5</v>
      </c>
      <c r="E46" s="19">
        <v>1</v>
      </c>
      <c r="F46" s="19">
        <v>1</v>
      </c>
      <c r="G46" s="20"/>
      <c r="H46" s="20"/>
    </row>
    <row r="47" spans="1:8" s="17" customFormat="1" ht="23.1" customHeight="1" x14ac:dyDescent="0.2">
      <c r="A47" s="2">
        <v>45</v>
      </c>
      <c r="B47" s="2" t="s">
        <v>449</v>
      </c>
      <c r="C47" s="2" t="s">
        <v>466</v>
      </c>
      <c r="D47" s="2">
        <v>8</v>
      </c>
      <c r="E47" s="19">
        <v>1</v>
      </c>
      <c r="F47" s="19">
        <v>1</v>
      </c>
      <c r="G47" s="20"/>
      <c r="H47" s="20"/>
    </row>
    <row r="48" spans="1:8" s="17" customFormat="1" ht="23.1" customHeight="1" x14ac:dyDescent="0.2">
      <c r="A48" s="2">
        <v>46</v>
      </c>
      <c r="B48" s="2" t="s">
        <v>467</v>
      </c>
      <c r="C48" s="2" t="s">
        <v>468</v>
      </c>
      <c r="D48" s="2">
        <v>5.0999999999999996</v>
      </c>
      <c r="E48" s="19">
        <v>1</v>
      </c>
      <c r="F48" s="19">
        <v>1</v>
      </c>
      <c r="G48" s="20"/>
      <c r="H48" s="20"/>
    </row>
    <row r="49" spans="1:8" s="17" customFormat="1" ht="23.1" customHeight="1" x14ac:dyDescent="0.2">
      <c r="A49" s="2">
        <v>47</v>
      </c>
      <c r="B49" s="2" t="s">
        <v>467</v>
      </c>
      <c r="C49" s="2" t="s">
        <v>469</v>
      </c>
      <c r="D49" s="2">
        <v>13</v>
      </c>
      <c r="E49" s="19">
        <v>2</v>
      </c>
      <c r="F49" s="19">
        <v>2</v>
      </c>
      <c r="G49" s="20"/>
      <c r="H49" s="20"/>
    </row>
    <row r="50" spans="1:8" s="17" customFormat="1" ht="23.1" customHeight="1" x14ac:dyDescent="0.2">
      <c r="A50" s="2">
        <v>48</v>
      </c>
      <c r="B50" s="2" t="s">
        <v>467</v>
      </c>
      <c r="C50" s="2" t="s">
        <v>470</v>
      </c>
      <c r="D50" s="2">
        <v>6.57</v>
      </c>
      <c r="E50" s="19">
        <v>1</v>
      </c>
      <c r="F50" s="19">
        <v>1</v>
      </c>
      <c r="G50" s="20"/>
      <c r="H50" s="20"/>
    </row>
    <row r="51" spans="1:8" s="17" customFormat="1" ht="23.1" customHeight="1" x14ac:dyDescent="0.2">
      <c r="A51" s="2">
        <v>49</v>
      </c>
      <c r="B51" s="2" t="s">
        <v>471</v>
      </c>
      <c r="C51" s="2" t="s">
        <v>472</v>
      </c>
      <c r="D51" s="2">
        <v>43.43</v>
      </c>
      <c r="E51" s="19">
        <v>5</v>
      </c>
      <c r="F51" s="19">
        <v>5</v>
      </c>
      <c r="G51" s="20"/>
      <c r="H51" s="20"/>
    </row>
    <row r="52" spans="1:8" s="17" customFormat="1" ht="23.1" customHeight="1" x14ac:dyDescent="0.2">
      <c r="A52" s="2">
        <v>50</v>
      </c>
      <c r="B52" s="2" t="s">
        <v>471</v>
      </c>
      <c r="C52" s="2" t="s">
        <v>473</v>
      </c>
      <c r="D52" s="2">
        <v>388.51</v>
      </c>
      <c r="E52" s="19">
        <v>45</v>
      </c>
      <c r="F52" s="2">
        <v>47</v>
      </c>
      <c r="G52" s="20"/>
      <c r="H52" s="20"/>
    </row>
    <row r="53" spans="1:8" s="17" customFormat="1" ht="23.1" customHeight="1" x14ac:dyDescent="0.2">
      <c r="A53" s="2">
        <v>51</v>
      </c>
      <c r="B53" s="2" t="s">
        <v>474</v>
      </c>
      <c r="C53" s="2" t="s">
        <v>475</v>
      </c>
      <c r="D53" s="2">
        <v>9.5</v>
      </c>
      <c r="E53" s="19">
        <v>1</v>
      </c>
      <c r="F53" s="19">
        <v>1</v>
      </c>
      <c r="G53" s="20"/>
      <c r="H53" s="20"/>
    </row>
    <row r="54" spans="1:8" s="17" customFormat="1" ht="23.1" customHeight="1" x14ac:dyDescent="0.2">
      <c r="A54" s="2">
        <v>52</v>
      </c>
      <c r="B54" s="2" t="s">
        <v>476</v>
      </c>
      <c r="C54" s="2" t="s">
        <v>477</v>
      </c>
      <c r="D54" s="2">
        <v>5.2</v>
      </c>
      <c r="E54" s="19">
        <v>1</v>
      </c>
      <c r="F54" s="19">
        <v>1</v>
      </c>
      <c r="G54" s="20"/>
      <c r="H54" s="20"/>
    </row>
    <row r="55" spans="1:8" s="17" customFormat="1" ht="23.1" customHeight="1" x14ac:dyDescent="0.2">
      <c r="A55" s="2">
        <v>53</v>
      </c>
      <c r="B55" s="2" t="s">
        <v>476</v>
      </c>
      <c r="C55" s="2" t="s">
        <v>478</v>
      </c>
      <c r="D55" s="2">
        <v>6.49</v>
      </c>
      <c r="E55" s="19">
        <v>1</v>
      </c>
      <c r="F55" s="19">
        <v>1</v>
      </c>
      <c r="G55" s="20"/>
      <c r="H55" s="20"/>
    </row>
    <row r="56" spans="1:8" s="17" customFormat="1" ht="23.1" customHeight="1" x14ac:dyDescent="0.2">
      <c r="A56" s="2">
        <v>54</v>
      </c>
      <c r="B56" s="2" t="s">
        <v>476</v>
      </c>
      <c r="C56" s="2" t="s">
        <v>479</v>
      </c>
      <c r="D56" s="2">
        <v>12</v>
      </c>
      <c r="E56" s="19">
        <v>1</v>
      </c>
      <c r="F56" s="19">
        <v>2</v>
      </c>
      <c r="G56" s="20"/>
      <c r="H56" s="20"/>
    </row>
    <row r="57" spans="1:8" s="17" customFormat="1" ht="23.1" customHeight="1" x14ac:dyDescent="0.2">
      <c r="A57" s="2">
        <v>55</v>
      </c>
      <c r="B57" s="2" t="s">
        <v>476</v>
      </c>
      <c r="C57" s="2" t="s">
        <v>480</v>
      </c>
      <c r="D57" s="2">
        <v>8.1</v>
      </c>
      <c r="E57" s="19">
        <v>1</v>
      </c>
      <c r="F57" s="19">
        <v>1</v>
      </c>
      <c r="G57" s="20"/>
      <c r="H57" s="20"/>
    </row>
    <row r="58" spans="1:8" s="17" customFormat="1" ht="23.1" customHeight="1" x14ac:dyDescent="0.2">
      <c r="A58" s="2">
        <v>56</v>
      </c>
      <c r="B58" s="2" t="s">
        <v>476</v>
      </c>
      <c r="C58" s="2" t="s">
        <v>481</v>
      </c>
      <c r="D58" s="2">
        <v>140</v>
      </c>
      <c r="E58" s="19">
        <v>17</v>
      </c>
      <c r="F58" s="2">
        <v>17</v>
      </c>
      <c r="G58" s="20"/>
      <c r="H58" s="20"/>
    </row>
    <row r="59" spans="1:8" s="17" customFormat="1" ht="23.1" customHeight="1" x14ac:dyDescent="0.2">
      <c r="A59" s="2">
        <v>57</v>
      </c>
      <c r="B59" s="2" t="s">
        <v>476</v>
      </c>
      <c r="C59" s="2" t="s">
        <v>482</v>
      </c>
      <c r="D59" s="2">
        <v>7</v>
      </c>
      <c r="E59" s="19">
        <v>1</v>
      </c>
      <c r="F59" s="19">
        <v>1</v>
      </c>
      <c r="G59" s="20"/>
      <c r="H59" s="20"/>
    </row>
    <row r="60" spans="1:8" s="17" customFormat="1" ht="23.1" customHeight="1" x14ac:dyDescent="0.2">
      <c r="A60" s="2">
        <v>58</v>
      </c>
      <c r="B60" s="2" t="s">
        <v>483</v>
      </c>
      <c r="C60" s="2" t="s">
        <v>484</v>
      </c>
      <c r="D60" s="2">
        <v>10</v>
      </c>
      <c r="E60" s="19">
        <v>1</v>
      </c>
      <c r="F60" s="19">
        <v>1</v>
      </c>
      <c r="G60" s="20"/>
      <c r="H60" s="20"/>
    </row>
    <row r="61" spans="1:8" s="17" customFormat="1" ht="23.1" customHeight="1" x14ac:dyDescent="0.2">
      <c r="A61" s="2">
        <v>59</v>
      </c>
      <c r="B61" s="2" t="s">
        <v>483</v>
      </c>
      <c r="C61" s="2" t="s">
        <v>485</v>
      </c>
      <c r="D61" s="2">
        <v>6</v>
      </c>
      <c r="E61" s="19">
        <v>1</v>
      </c>
      <c r="F61" s="19">
        <v>1</v>
      </c>
      <c r="G61" s="20"/>
      <c r="H61" s="20"/>
    </row>
    <row r="62" spans="1:8" s="17" customFormat="1" ht="23.1" customHeight="1" x14ac:dyDescent="0.2">
      <c r="A62" s="2">
        <v>60</v>
      </c>
      <c r="B62" s="2" t="s">
        <v>483</v>
      </c>
      <c r="C62" s="2" t="s">
        <v>486</v>
      </c>
      <c r="D62" s="2">
        <v>6</v>
      </c>
      <c r="E62" s="19">
        <v>1</v>
      </c>
      <c r="F62" s="19">
        <v>1</v>
      </c>
      <c r="G62" s="20"/>
      <c r="H62" s="20"/>
    </row>
    <row r="63" spans="1:8" s="17" customFormat="1" ht="23.1" customHeight="1" x14ac:dyDescent="0.2">
      <c r="A63" s="2">
        <v>61</v>
      </c>
      <c r="B63" s="2" t="s">
        <v>483</v>
      </c>
      <c r="C63" s="2" t="s">
        <v>487</v>
      </c>
      <c r="D63" s="2">
        <v>7.3</v>
      </c>
      <c r="E63" s="19">
        <v>1</v>
      </c>
      <c r="F63" s="19">
        <v>1</v>
      </c>
      <c r="G63" s="20"/>
      <c r="H63" s="20"/>
    </row>
    <row r="64" spans="1:8" s="17" customFormat="1" ht="23.1" customHeight="1" x14ac:dyDescent="0.2">
      <c r="A64" s="2">
        <v>62</v>
      </c>
      <c r="B64" s="2" t="s">
        <v>483</v>
      </c>
      <c r="C64" s="2" t="s">
        <v>488</v>
      </c>
      <c r="D64" s="2">
        <v>5</v>
      </c>
      <c r="E64" s="19">
        <v>1</v>
      </c>
      <c r="F64" s="19">
        <v>1</v>
      </c>
      <c r="G64" s="20"/>
      <c r="H64" s="20"/>
    </row>
    <row r="65" spans="1:8" s="17" customFormat="1" ht="23.1" customHeight="1" x14ac:dyDescent="0.2">
      <c r="A65" s="2">
        <v>63</v>
      </c>
      <c r="B65" s="2" t="s">
        <v>483</v>
      </c>
      <c r="C65" s="2" t="s">
        <v>489</v>
      </c>
      <c r="D65" s="2">
        <v>5</v>
      </c>
      <c r="E65" s="19">
        <v>1</v>
      </c>
      <c r="F65" s="19">
        <v>1</v>
      </c>
      <c r="G65" s="20"/>
      <c r="H65" s="20"/>
    </row>
    <row r="66" spans="1:8" s="17" customFormat="1" ht="23.1" customHeight="1" x14ac:dyDescent="0.2">
      <c r="A66" s="2">
        <v>64</v>
      </c>
      <c r="B66" s="2" t="s">
        <v>483</v>
      </c>
      <c r="C66" s="2" t="s">
        <v>490</v>
      </c>
      <c r="D66" s="2">
        <v>5</v>
      </c>
      <c r="E66" s="19">
        <v>1</v>
      </c>
      <c r="F66" s="19">
        <v>1</v>
      </c>
      <c r="G66" s="20"/>
      <c r="H66" s="20"/>
    </row>
    <row r="67" spans="1:8" s="17" customFormat="1" ht="23.1" customHeight="1" x14ac:dyDescent="0.2">
      <c r="A67" s="2">
        <v>65</v>
      </c>
      <c r="B67" s="2" t="s">
        <v>483</v>
      </c>
      <c r="C67" s="2" t="s">
        <v>491</v>
      </c>
      <c r="D67" s="2">
        <v>5</v>
      </c>
      <c r="E67" s="19">
        <v>1</v>
      </c>
      <c r="F67" s="19">
        <v>1</v>
      </c>
      <c r="G67" s="20"/>
      <c r="H67" s="20"/>
    </row>
    <row r="68" spans="1:8" s="17" customFormat="1" ht="23.1" customHeight="1" x14ac:dyDescent="0.2">
      <c r="A68" s="2">
        <v>66</v>
      </c>
      <c r="B68" s="2" t="s">
        <v>483</v>
      </c>
      <c r="C68" s="2" t="s">
        <v>492</v>
      </c>
      <c r="D68" s="2">
        <v>5</v>
      </c>
      <c r="E68" s="19">
        <v>1</v>
      </c>
      <c r="F68" s="19">
        <v>1</v>
      </c>
      <c r="G68" s="20"/>
      <c r="H68" s="20"/>
    </row>
    <row r="69" spans="1:8" s="17" customFormat="1" ht="23.1" customHeight="1" x14ac:dyDescent="0.2">
      <c r="A69" s="2">
        <v>67</v>
      </c>
      <c r="B69" s="2" t="s">
        <v>483</v>
      </c>
      <c r="C69" s="2" t="s">
        <v>493</v>
      </c>
      <c r="D69" s="2">
        <v>5</v>
      </c>
      <c r="E69" s="19">
        <v>1</v>
      </c>
      <c r="F69" s="19">
        <v>1</v>
      </c>
      <c r="G69" s="20"/>
      <c r="H69" s="20"/>
    </row>
    <row r="70" spans="1:8" s="17" customFormat="1" ht="23.1" customHeight="1" x14ac:dyDescent="0.2">
      <c r="A70" s="2">
        <v>68</v>
      </c>
      <c r="B70" s="2" t="s">
        <v>483</v>
      </c>
      <c r="C70" s="2" t="s">
        <v>494</v>
      </c>
      <c r="D70" s="2">
        <v>5</v>
      </c>
      <c r="E70" s="19">
        <v>1</v>
      </c>
      <c r="F70" s="19">
        <v>1</v>
      </c>
      <c r="G70" s="20"/>
      <c r="H70" s="20"/>
    </row>
    <row r="71" spans="1:8" s="17" customFormat="1" ht="23.1" customHeight="1" x14ac:dyDescent="0.2">
      <c r="A71" s="2">
        <v>69</v>
      </c>
      <c r="B71" s="2" t="s">
        <v>483</v>
      </c>
      <c r="C71" s="2" t="s">
        <v>495</v>
      </c>
      <c r="D71" s="2">
        <v>5</v>
      </c>
      <c r="E71" s="19">
        <v>1</v>
      </c>
      <c r="F71" s="19">
        <v>1</v>
      </c>
      <c r="G71" s="20"/>
      <c r="H71" s="20"/>
    </row>
    <row r="72" spans="1:8" s="17" customFormat="1" ht="23.1" customHeight="1" x14ac:dyDescent="0.2">
      <c r="A72" s="2">
        <v>70</v>
      </c>
      <c r="B72" s="2" t="s">
        <v>483</v>
      </c>
      <c r="C72" s="2" t="s">
        <v>496</v>
      </c>
      <c r="D72" s="2">
        <v>7</v>
      </c>
      <c r="E72" s="19">
        <v>1</v>
      </c>
      <c r="F72" s="19">
        <v>1</v>
      </c>
      <c r="G72" s="20"/>
      <c r="H72" s="20"/>
    </row>
    <row r="73" spans="1:8" s="17" customFormat="1" ht="23.1" customHeight="1" x14ac:dyDescent="0.2">
      <c r="A73" s="2">
        <v>71</v>
      </c>
      <c r="B73" s="2" t="s">
        <v>483</v>
      </c>
      <c r="C73" s="2" t="s">
        <v>497</v>
      </c>
      <c r="D73" s="2">
        <v>10</v>
      </c>
      <c r="E73" s="19">
        <v>1</v>
      </c>
      <c r="F73" s="19">
        <v>1</v>
      </c>
      <c r="G73" s="20"/>
      <c r="H73" s="20"/>
    </row>
    <row r="74" spans="1:8" s="17" customFormat="1" ht="23.1" customHeight="1" x14ac:dyDescent="0.2">
      <c r="A74" s="2">
        <v>72</v>
      </c>
      <c r="B74" s="2" t="s">
        <v>483</v>
      </c>
      <c r="C74" s="2" t="s">
        <v>498</v>
      </c>
      <c r="D74" s="2">
        <v>20.7</v>
      </c>
      <c r="E74" s="19">
        <v>3</v>
      </c>
      <c r="F74" s="19">
        <v>3</v>
      </c>
      <c r="G74" s="20"/>
      <c r="H74" s="20"/>
    </row>
    <row r="75" spans="1:8" s="17" customFormat="1" ht="23.1" customHeight="1" x14ac:dyDescent="0.2">
      <c r="A75" s="2">
        <v>73</v>
      </c>
      <c r="B75" s="2" t="s">
        <v>499</v>
      </c>
      <c r="C75" s="2" t="s">
        <v>500</v>
      </c>
      <c r="D75" s="2">
        <v>5</v>
      </c>
      <c r="E75" s="19">
        <v>1</v>
      </c>
      <c r="F75" s="19">
        <v>1</v>
      </c>
      <c r="G75" s="20"/>
      <c r="H75" s="20"/>
    </row>
    <row r="76" spans="1:8" s="17" customFormat="1" ht="23.1" customHeight="1" x14ac:dyDescent="0.2">
      <c r="A76" s="2">
        <v>74</v>
      </c>
      <c r="B76" s="2" t="s">
        <v>499</v>
      </c>
      <c r="C76" s="2" t="s">
        <v>501</v>
      </c>
      <c r="D76" s="2">
        <v>7.3</v>
      </c>
      <c r="E76" s="19">
        <v>1</v>
      </c>
      <c r="F76" s="19">
        <v>1</v>
      </c>
      <c r="G76" s="20"/>
      <c r="H76" s="20"/>
    </row>
    <row r="77" spans="1:8" s="17" customFormat="1" ht="23.1" customHeight="1" x14ac:dyDescent="0.2">
      <c r="A77" s="2">
        <v>75</v>
      </c>
      <c r="B77" s="2" t="s">
        <v>499</v>
      </c>
      <c r="C77" s="2" t="s">
        <v>502</v>
      </c>
      <c r="D77" s="2">
        <v>6</v>
      </c>
      <c r="E77" s="19">
        <v>1</v>
      </c>
      <c r="F77" s="19">
        <v>1</v>
      </c>
      <c r="G77" s="20"/>
      <c r="H77" s="20"/>
    </row>
    <row r="78" spans="1:8" s="17" customFormat="1" ht="23.1" customHeight="1" x14ac:dyDescent="0.2">
      <c r="A78" s="2">
        <v>76</v>
      </c>
      <c r="B78" s="2" t="s">
        <v>499</v>
      </c>
      <c r="C78" s="2" t="s">
        <v>503</v>
      </c>
      <c r="D78" s="2">
        <v>6</v>
      </c>
      <c r="E78" s="19">
        <v>1</v>
      </c>
      <c r="F78" s="19">
        <v>1</v>
      </c>
      <c r="G78" s="20"/>
      <c r="H78" s="20"/>
    </row>
    <row r="79" spans="1:8" s="17" customFormat="1" ht="23.1" customHeight="1" x14ac:dyDescent="0.2">
      <c r="A79" s="2">
        <v>77</v>
      </c>
      <c r="B79" s="2" t="s">
        <v>499</v>
      </c>
      <c r="C79" s="2" t="s">
        <v>504</v>
      </c>
      <c r="D79" s="2">
        <v>5.5</v>
      </c>
      <c r="E79" s="19">
        <v>1</v>
      </c>
      <c r="F79" s="19">
        <v>1</v>
      </c>
      <c r="G79" s="20"/>
      <c r="H79" s="20"/>
    </row>
    <row r="80" spans="1:8" s="17" customFormat="1" ht="23.1" customHeight="1" x14ac:dyDescent="0.2">
      <c r="A80" s="2">
        <v>78</v>
      </c>
      <c r="B80" s="2" t="s">
        <v>499</v>
      </c>
      <c r="C80" s="2" t="s">
        <v>505</v>
      </c>
      <c r="D80" s="2">
        <v>12</v>
      </c>
      <c r="E80" s="19">
        <v>1</v>
      </c>
      <c r="F80" s="19">
        <v>2</v>
      </c>
      <c r="G80" s="20"/>
      <c r="H80" s="20"/>
    </row>
    <row r="81" spans="1:8" s="17" customFormat="1" ht="23.1" customHeight="1" x14ac:dyDescent="0.2">
      <c r="A81" s="2">
        <v>79</v>
      </c>
      <c r="B81" s="2" t="s">
        <v>499</v>
      </c>
      <c r="C81" s="2" t="s">
        <v>506</v>
      </c>
      <c r="D81" s="2">
        <v>6.5</v>
      </c>
      <c r="E81" s="19">
        <v>1</v>
      </c>
      <c r="F81" s="19">
        <v>1</v>
      </c>
      <c r="G81" s="20"/>
      <c r="H81" s="20"/>
    </row>
    <row r="82" spans="1:8" s="17" customFormat="1" ht="23.1" customHeight="1" x14ac:dyDescent="0.2">
      <c r="A82" s="2">
        <v>80</v>
      </c>
      <c r="B82" s="2" t="s">
        <v>499</v>
      </c>
      <c r="C82" s="2" t="s">
        <v>507</v>
      </c>
      <c r="D82" s="2">
        <v>5</v>
      </c>
      <c r="E82" s="19">
        <v>1</v>
      </c>
      <c r="F82" s="19">
        <v>1</v>
      </c>
      <c r="G82" s="20"/>
      <c r="H82" s="20"/>
    </row>
    <row r="83" spans="1:8" s="17" customFormat="1" ht="23.1" customHeight="1" x14ac:dyDescent="0.2">
      <c r="A83" s="2">
        <v>81</v>
      </c>
      <c r="B83" s="2" t="s">
        <v>499</v>
      </c>
      <c r="C83" s="2" t="s">
        <v>508</v>
      </c>
      <c r="D83" s="2">
        <v>5.5</v>
      </c>
      <c r="E83" s="19">
        <v>1</v>
      </c>
      <c r="F83" s="19">
        <v>1</v>
      </c>
      <c r="G83" s="20"/>
      <c r="H83" s="20"/>
    </row>
    <row r="84" spans="1:8" s="17" customFormat="1" ht="23.1" customHeight="1" x14ac:dyDescent="0.2">
      <c r="A84" s="2">
        <v>82</v>
      </c>
      <c r="B84" s="2" t="s">
        <v>499</v>
      </c>
      <c r="C84" s="2" t="s">
        <v>509</v>
      </c>
      <c r="D84" s="2">
        <v>5.26</v>
      </c>
      <c r="E84" s="19">
        <v>1</v>
      </c>
      <c r="F84" s="19">
        <v>1</v>
      </c>
      <c r="G84" s="20"/>
      <c r="H84" s="20"/>
    </row>
    <row r="85" spans="1:8" s="17" customFormat="1" ht="23.1" customHeight="1" x14ac:dyDescent="0.2">
      <c r="A85" s="2">
        <v>83</v>
      </c>
      <c r="B85" s="2" t="s">
        <v>499</v>
      </c>
      <c r="C85" s="2" t="s">
        <v>510</v>
      </c>
      <c r="D85" s="2">
        <v>5</v>
      </c>
      <c r="E85" s="19">
        <v>1</v>
      </c>
      <c r="F85" s="19">
        <v>1</v>
      </c>
      <c r="G85" s="20"/>
      <c r="H85" s="20"/>
    </row>
    <row r="86" spans="1:8" s="17" customFormat="1" ht="23.1" customHeight="1" x14ac:dyDescent="0.2">
      <c r="A86" s="2">
        <v>84</v>
      </c>
      <c r="B86" s="2" t="s">
        <v>499</v>
      </c>
      <c r="C86" s="2" t="s">
        <v>511</v>
      </c>
      <c r="D86" s="2">
        <v>7.5</v>
      </c>
      <c r="E86" s="19">
        <v>1</v>
      </c>
      <c r="F86" s="19">
        <v>1</v>
      </c>
      <c r="G86" s="20"/>
      <c r="H86" s="20"/>
    </row>
    <row r="87" spans="1:8" s="17" customFormat="1" ht="23.1" customHeight="1" x14ac:dyDescent="0.2">
      <c r="A87" s="2">
        <v>85</v>
      </c>
      <c r="B87" s="2" t="s">
        <v>499</v>
      </c>
      <c r="C87" s="2" t="s">
        <v>512</v>
      </c>
      <c r="D87" s="2">
        <v>12</v>
      </c>
      <c r="E87" s="19">
        <v>1</v>
      </c>
      <c r="F87" s="19">
        <v>2</v>
      </c>
      <c r="G87" s="20"/>
      <c r="H87" s="20"/>
    </row>
    <row r="88" spans="1:8" s="17" customFormat="1" ht="23.1" customHeight="1" x14ac:dyDescent="0.2">
      <c r="A88" s="2">
        <v>86</v>
      </c>
      <c r="B88" s="2" t="s">
        <v>499</v>
      </c>
      <c r="C88" s="2" t="s">
        <v>513</v>
      </c>
      <c r="D88" s="2">
        <v>50</v>
      </c>
      <c r="E88" s="19">
        <v>6</v>
      </c>
      <c r="F88" s="19">
        <v>6</v>
      </c>
      <c r="G88" s="20"/>
      <c r="H88" s="20"/>
    </row>
    <row r="89" spans="1:8" s="17" customFormat="1" ht="39" customHeight="1" x14ac:dyDescent="0.2">
      <c r="A89" s="2">
        <v>87</v>
      </c>
      <c r="B89" s="2" t="s">
        <v>499</v>
      </c>
      <c r="C89" s="2" t="s">
        <v>514</v>
      </c>
      <c r="D89" s="2">
        <v>118.87</v>
      </c>
      <c r="E89" s="19">
        <v>14</v>
      </c>
      <c r="F89" s="2">
        <v>15</v>
      </c>
      <c r="G89" s="20"/>
      <c r="H89" s="20"/>
    </row>
    <row r="90" spans="1:8" s="17" customFormat="1" ht="23.1" customHeight="1" x14ac:dyDescent="0.2">
      <c r="A90" s="2">
        <v>88</v>
      </c>
      <c r="B90" s="2" t="s">
        <v>499</v>
      </c>
      <c r="C90" s="2" t="s">
        <v>515</v>
      </c>
      <c r="D90" s="2">
        <v>83.58</v>
      </c>
      <c r="E90" s="19">
        <v>10</v>
      </c>
      <c r="F90" s="19">
        <v>10</v>
      </c>
      <c r="G90" s="20"/>
      <c r="H90" s="20"/>
    </row>
    <row r="91" spans="1:8" s="17" customFormat="1" ht="23.1" customHeight="1" x14ac:dyDescent="0.2">
      <c r="A91" s="2">
        <v>89</v>
      </c>
      <c r="B91" s="2" t="s">
        <v>516</v>
      </c>
      <c r="C91" s="2" t="s">
        <v>517</v>
      </c>
      <c r="D91" s="2">
        <v>5</v>
      </c>
      <c r="E91" s="19">
        <v>1</v>
      </c>
      <c r="F91" s="19">
        <v>1</v>
      </c>
      <c r="G91" s="20"/>
      <c r="H91" s="20"/>
    </row>
    <row r="92" spans="1:8" s="17" customFormat="1" ht="23.1" customHeight="1" x14ac:dyDescent="0.2">
      <c r="A92" s="2">
        <v>90</v>
      </c>
      <c r="B92" s="2" t="s">
        <v>516</v>
      </c>
      <c r="C92" s="2" t="s">
        <v>518</v>
      </c>
      <c r="D92" s="2">
        <v>15.32</v>
      </c>
      <c r="E92" s="19">
        <v>2</v>
      </c>
      <c r="F92" s="19">
        <v>2</v>
      </c>
      <c r="G92" s="20"/>
      <c r="H92" s="20"/>
    </row>
    <row r="93" spans="1:8" s="17" customFormat="1" ht="23.1" customHeight="1" x14ac:dyDescent="0.2">
      <c r="A93" s="2">
        <v>91</v>
      </c>
      <c r="B93" s="2" t="s">
        <v>516</v>
      </c>
      <c r="C93" s="2" t="s">
        <v>519</v>
      </c>
      <c r="D93" s="2">
        <v>15.56</v>
      </c>
      <c r="E93" s="19">
        <v>2</v>
      </c>
      <c r="F93" s="19">
        <v>2</v>
      </c>
      <c r="G93" s="20"/>
      <c r="H93" s="20"/>
    </row>
    <row r="94" spans="1:8" s="17" customFormat="1" ht="23.1" customHeight="1" x14ac:dyDescent="0.2">
      <c r="A94" s="2">
        <v>92</v>
      </c>
      <c r="B94" s="2" t="s">
        <v>516</v>
      </c>
      <c r="C94" s="2" t="s">
        <v>520</v>
      </c>
      <c r="D94" s="2">
        <v>510.11</v>
      </c>
      <c r="E94" s="19">
        <v>60</v>
      </c>
      <c r="F94" s="2">
        <v>61</v>
      </c>
      <c r="G94" s="20"/>
      <c r="H94" s="20"/>
    </row>
    <row r="95" spans="1:8" s="17" customFormat="1" ht="23.1" customHeight="1" x14ac:dyDescent="0.2">
      <c r="A95" s="2">
        <v>93</v>
      </c>
      <c r="B95" s="2" t="s">
        <v>521</v>
      </c>
      <c r="C95" s="2" t="s">
        <v>522</v>
      </c>
      <c r="D95" s="2">
        <v>6</v>
      </c>
      <c r="E95" s="19">
        <v>1</v>
      </c>
      <c r="F95" s="19">
        <v>1</v>
      </c>
      <c r="G95" s="20"/>
      <c r="H95" s="20"/>
    </row>
    <row r="96" spans="1:8" s="17" customFormat="1" ht="23.1" customHeight="1" x14ac:dyDescent="0.2">
      <c r="A96" s="2">
        <v>94</v>
      </c>
      <c r="B96" s="2" t="s">
        <v>521</v>
      </c>
      <c r="C96" s="2" t="s">
        <v>523</v>
      </c>
      <c r="D96" s="2">
        <v>16</v>
      </c>
      <c r="E96" s="19">
        <v>2</v>
      </c>
      <c r="F96" s="19">
        <v>2</v>
      </c>
      <c r="G96" s="20"/>
      <c r="H96" s="20"/>
    </row>
    <row r="97" spans="1:8" s="17" customFormat="1" ht="23.1" customHeight="1" x14ac:dyDescent="0.2">
      <c r="A97" s="2">
        <v>95</v>
      </c>
      <c r="B97" s="2" t="s">
        <v>521</v>
      </c>
      <c r="C97" s="2" t="s">
        <v>524</v>
      </c>
      <c r="D97" s="2">
        <v>132.11000000000001</v>
      </c>
      <c r="E97" s="19">
        <v>16</v>
      </c>
      <c r="F97" s="2">
        <v>17</v>
      </c>
      <c r="G97" s="20"/>
      <c r="H97" s="20"/>
    </row>
    <row r="98" spans="1:8" s="17" customFormat="1" ht="23.1" customHeight="1" x14ac:dyDescent="0.2">
      <c r="A98" s="2">
        <v>96</v>
      </c>
      <c r="B98" s="2" t="s">
        <v>521</v>
      </c>
      <c r="C98" s="2" t="s">
        <v>525</v>
      </c>
      <c r="D98" s="2">
        <v>450</v>
      </c>
      <c r="E98" s="19">
        <v>53</v>
      </c>
      <c r="F98" s="2">
        <v>54</v>
      </c>
      <c r="G98" s="20"/>
      <c r="H98" s="20"/>
    </row>
    <row r="99" spans="1:8" s="17" customFormat="1" ht="23.1" customHeight="1" x14ac:dyDescent="0.2">
      <c r="A99" s="2">
        <v>97</v>
      </c>
      <c r="B99" s="2" t="s">
        <v>526</v>
      </c>
      <c r="C99" s="2" t="s">
        <v>527</v>
      </c>
      <c r="D99" s="2">
        <v>16.96</v>
      </c>
      <c r="E99" s="19">
        <v>2</v>
      </c>
      <c r="F99" s="19">
        <v>2</v>
      </c>
      <c r="G99" s="20"/>
      <c r="H99" s="20"/>
    </row>
    <row r="100" spans="1:8" s="17" customFormat="1" ht="23.1" customHeight="1" x14ac:dyDescent="0.2">
      <c r="A100" s="2">
        <v>98</v>
      </c>
      <c r="B100" s="2" t="s">
        <v>526</v>
      </c>
      <c r="C100" s="2" t="s">
        <v>528</v>
      </c>
      <c r="D100" s="2">
        <v>70</v>
      </c>
      <c r="E100" s="19">
        <v>8</v>
      </c>
      <c r="F100" s="19">
        <v>9</v>
      </c>
      <c r="G100" s="20"/>
      <c r="H100" s="20"/>
    </row>
    <row r="101" spans="1:8" s="17" customFormat="1" ht="23.1" customHeight="1" x14ac:dyDescent="0.2">
      <c r="A101" s="2">
        <v>99</v>
      </c>
      <c r="B101" s="2" t="s">
        <v>526</v>
      </c>
      <c r="C101" s="2" t="s">
        <v>529</v>
      </c>
      <c r="D101" s="2">
        <v>5</v>
      </c>
      <c r="E101" s="19">
        <v>1</v>
      </c>
      <c r="F101" s="19">
        <v>1</v>
      </c>
      <c r="G101" s="20"/>
      <c r="H101" s="20"/>
    </row>
    <row r="102" spans="1:8" s="17" customFormat="1" ht="23.1" customHeight="1" x14ac:dyDescent="0.2">
      <c r="A102" s="2">
        <v>100</v>
      </c>
      <c r="B102" s="2" t="s">
        <v>526</v>
      </c>
      <c r="C102" s="2" t="s">
        <v>530</v>
      </c>
      <c r="D102" s="2">
        <v>31.53</v>
      </c>
      <c r="E102" s="19">
        <v>4</v>
      </c>
      <c r="F102" s="19">
        <v>4</v>
      </c>
      <c r="G102" s="20"/>
      <c r="H102" s="20"/>
    </row>
    <row r="103" spans="1:8" s="17" customFormat="1" ht="23.1" customHeight="1" x14ac:dyDescent="0.2">
      <c r="A103" s="2">
        <v>101</v>
      </c>
      <c r="B103" s="2" t="s">
        <v>526</v>
      </c>
      <c r="C103" s="2" t="s">
        <v>531</v>
      </c>
      <c r="D103" s="2">
        <v>5</v>
      </c>
      <c r="E103" s="19">
        <v>1</v>
      </c>
      <c r="F103" s="19">
        <v>1</v>
      </c>
      <c r="G103" s="20"/>
      <c r="H103" s="20"/>
    </row>
    <row r="104" spans="1:8" s="17" customFormat="1" ht="23.1" customHeight="1" x14ac:dyDescent="0.2">
      <c r="A104" s="2">
        <v>102</v>
      </c>
      <c r="B104" s="2" t="s">
        <v>526</v>
      </c>
      <c r="C104" s="2" t="s">
        <v>532</v>
      </c>
      <c r="D104" s="2">
        <v>202.6</v>
      </c>
      <c r="E104" s="19">
        <v>25</v>
      </c>
      <c r="F104" s="2">
        <v>25</v>
      </c>
      <c r="G104" s="20"/>
      <c r="H104" s="20"/>
    </row>
    <row r="105" spans="1:8" s="17" customFormat="1" ht="23.1" customHeight="1" x14ac:dyDescent="0.2">
      <c r="A105" s="2">
        <v>103</v>
      </c>
      <c r="B105" s="2" t="s">
        <v>526</v>
      </c>
      <c r="C105" s="2" t="s">
        <v>533</v>
      </c>
      <c r="D105" s="2">
        <v>6</v>
      </c>
      <c r="E105" s="19">
        <v>1</v>
      </c>
      <c r="F105" s="19">
        <v>1</v>
      </c>
      <c r="G105" s="20"/>
      <c r="H105" s="20"/>
    </row>
    <row r="106" spans="1:8" s="17" customFormat="1" ht="23.1" customHeight="1" x14ac:dyDescent="0.2">
      <c r="A106" s="2">
        <v>104</v>
      </c>
      <c r="B106" s="2" t="s">
        <v>526</v>
      </c>
      <c r="C106" s="2" t="s">
        <v>534</v>
      </c>
      <c r="D106" s="2">
        <v>60.25</v>
      </c>
      <c r="E106" s="19">
        <v>7</v>
      </c>
      <c r="F106" s="19">
        <v>8</v>
      </c>
      <c r="G106" s="20"/>
      <c r="H106" s="20"/>
    </row>
    <row r="107" spans="1:8" s="17" customFormat="1" ht="23.1" customHeight="1" x14ac:dyDescent="0.2">
      <c r="A107" s="2">
        <v>105</v>
      </c>
      <c r="B107" s="2" t="s">
        <v>526</v>
      </c>
      <c r="C107" s="2" t="s">
        <v>535</v>
      </c>
      <c r="D107" s="2">
        <v>67.78</v>
      </c>
      <c r="E107" s="19">
        <v>8</v>
      </c>
      <c r="F107" s="19">
        <v>8</v>
      </c>
      <c r="G107" s="20"/>
      <c r="H107" s="20"/>
    </row>
    <row r="108" spans="1:8" s="17" customFormat="1" ht="23.1" customHeight="1" x14ac:dyDescent="0.2">
      <c r="A108" s="2">
        <v>106</v>
      </c>
      <c r="B108" s="2" t="s">
        <v>526</v>
      </c>
      <c r="C108" s="2" t="s">
        <v>536</v>
      </c>
      <c r="D108" s="2">
        <v>72.67</v>
      </c>
      <c r="E108" s="19">
        <v>9</v>
      </c>
      <c r="F108" s="19">
        <v>9</v>
      </c>
      <c r="G108" s="20"/>
      <c r="H108" s="20"/>
    </row>
    <row r="109" spans="1:8" s="17" customFormat="1" ht="23.1" customHeight="1" x14ac:dyDescent="0.2">
      <c r="A109" s="2">
        <v>107</v>
      </c>
      <c r="B109" s="2" t="s">
        <v>537</v>
      </c>
      <c r="C109" s="2" t="s">
        <v>538</v>
      </c>
      <c r="D109" s="2">
        <v>30</v>
      </c>
      <c r="E109" s="19">
        <v>4</v>
      </c>
      <c r="F109" s="19">
        <v>4</v>
      </c>
      <c r="G109" s="20"/>
      <c r="H109" s="20"/>
    </row>
    <row r="110" spans="1:8" s="17" customFormat="1" ht="23.1" customHeight="1" x14ac:dyDescent="0.2">
      <c r="A110" s="2">
        <v>108</v>
      </c>
      <c r="B110" s="2" t="s">
        <v>537</v>
      </c>
      <c r="C110" s="2" t="s">
        <v>539</v>
      </c>
      <c r="D110" s="2">
        <v>5.5</v>
      </c>
      <c r="E110" s="19">
        <v>1</v>
      </c>
      <c r="F110" s="19">
        <v>1</v>
      </c>
      <c r="G110" s="20"/>
      <c r="H110" s="20"/>
    </row>
    <row r="111" spans="1:8" s="17" customFormat="1" ht="23.1" customHeight="1" x14ac:dyDescent="0.2">
      <c r="A111" s="2">
        <v>109</v>
      </c>
      <c r="B111" s="2" t="s">
        <v>537</v>
      </c>
      <c r="C111" s="2" t="s">
        <v>540</v>
      </c>
      <c r="D111" s="2">
        <v>15</v>
      </c>
      <c r="E111" s="19">
        <v>2</v>
      </c>
      <c r="F111" s="19">
        <v>2</v>
      </c>
      <c r="G111" s="20"/>
      <c r="H111" s="20"/>
    </row>
    <row r="112" spans="1:8" s="17" customFormat="1" ht="23.1" customHeight="1" x14ac:dyDescent="0.2">
      <c r="A112" s="2">
        <v>110</v>
      </c>
      <c r="B112" s="2" t="s">
        <v>537</v>
      </c>
      <c r="C112" s="2" t="s">
        <v>541</v>
      </c>
      <c r="D112" s="2">
        <v>5.6</v>
      </c>
      <c r="E112" s="19">
        <v>1</v>
      </c>
      <c r="F112" s="19">
        <v>1</v>
      </c>
      <c r="G112" s="20"/>
      <c r="H112" s="20"/>
    </row>
    <row r="113" spans="1:8" s="17" customFormat="1" ht="23.1" customHeight="1" x14ac:dyDescent="0.2">
      <c r="A113" s="2">
        <v>111</v>
      </c>
      <c r="B113" s="2" t="s">
        <v>537</v>
      </c>
      <c r="C113" s="2" t="s">
        <v>542</v>
      </c>
      <c r="D113" s="2">
        <v>101.39</v>
      </c>
      <c r="E113" s="19">
        <v>12</v>
      </c>
      <c r="F113" s="2">
        <v>13</v>
      </c>
      <c r="G113" s="20"/>
      <c r="H113" s="20"/>
    </row>
    <row r="114" spans="1:8" s="17" customFormat="1" ht="23.1" customHeight="1" x14ac:dyDescent="0.2">
      <c r="A114" s="2">
        <v>112</v>
      </c>
      <c r="B114" s="2" t="s">
        <v>537</v>
      </c>
      <c r="C114" s="2" t="s">
        <v>543</v>
      </c>
      <c r="D114" s="2">
        <v>5</v>
      </c>
      <c r="E114" s="19">
        <v>1</v>
      </c>
      <c r="F114" s="19">
        <v>1</v>
      </c>
      <c r="G114" s="20"/>
      <c r="H114" s="20"/>
    </row>
    <row r="115" spans="1:8" s="17" customFormat="1" ht="23.1" customHeight="1" x14ac:dyDescent="0.2">
      <c r="A115" s="2">
        <v>113</v>
      </c>
      <c r="B115" s="2" t="s">
        <v>537</v>
      </c>
      <c r="C115" s="2" t="s">
        <v>544</v>
      </c>
      <c r="D115" s="2">
        <v>8</v>
      </c>
      <c r="E115" s="19">
        <v>1</v>
      </c>
      <c r="F115" s="19">
        <v>1</v>
      </c>
      <c r="G115" s="20"/>
      <c r="H115" s="20"/>
    </row>
    <row r="116" spans="1:8" s="17" customFormat="1" ht="23.1" customHeight="1" x14ac:dyDescent="0.2">
      <c r="A116" s="2">
        <v>114</v>
      </c>
      <c r="B116" s="2" t="s">
        <v>537</v>
      </c>
      <c r="C116" s="2" t="s">
        <v>545</v>
      </c>
      <c r="D116" s="2">
        <v>6</v>
      </c>
      <c r="E116" s="19">
        <v>1</v>
      </c>
      <c r="F116" s="19">
        <v>1</v>
      </c>
      <c r="G116" s="20"/>
      <c r="H116" s="20"/>
    </row>
    <row r="117" spans="1:8" s="17" customFormat="1" ht="23.1" customHeight="1" x14ac:dyDescent="0.2">
      <c r="A117" s="2">
        <v>115</v>
      </c>
      <c r="B117" s="2" t="s">
        <v>537</v>
      </c>
      <c r="C117" s="2" t="s">
        <v>546</v>
      </c>
      <c r="D117" s="2">
        <v>5</v>
      </c>
      <c r="E117" s="19">
        <v>1</v>
      </c>
      <c r="F117" s="19">
        <v>1</v>
      </c>
      <c r="G117" s="20"/>
      <c r="H117" s="20"/>
    </row>
    <row r="118" spans="1:8" s="17" customFormat="1" ht="23.1" customHeight="1" x14ac:dyDescent="0.2">
      <c r="A118" s="2">
        <v>116</v>
      </c>
      <c r="B118" s="2" t="s">
        <v>537</v>
      </c>
      <c r="C118" s="2" t="s">
        <v>547</v>
      </c>
      <c r="D118" s="2">
        <v>284.39999999999998</v>
      </c>
      <c r="E118" s="19">
        <v>32</v>
      </c>
      <c r="F118" s="2">
        <v>34</v>
      </c>
      <c r="G118" s="20"/>
      <c r="H118" s="20"/>
    </row>
    <row r="119" spans="1:8" s="17" customFormat="1" ht="23.1" customHeight="1" x14ac:dyDescent="0.2">
      <c r="A119" s="2">
        <v>117</v>
      </c>
      <c r="B119" s="2" t="s">
        <v>548</v>
      </c>
      <c r="C119" s="2" t="s">
        <v>547</v>
      </c>
      <c r="D119" s="2">
        <v>17.399999999999999</v>
      </c>
      <c r="E119" s="19">
        <v>2</v>
      </c>
      <c r="F119" s="19">
        <v>2</v>
      </c>
      <c r="G119" s="20"/>
      <c r="H119" s="20"/>
    </row>
    <row r="120" spans="1:8" s="17" customFormat="1" ht="23.1" customHeight="1" x14ac:dyDescent="0.2">
      <c r="A120" s="2">
        <v>118</v>
      </c>
      <c r="B120" s="2" t="s">
        <v>549</v>
      </c>
      <c r="C120" s="2" t="s">
        <v>550</v>
      </c>
      <c r="D120" s="2">
        <v>6.5</v>
      </c>
      <c r="E120" s="19">
        <v>1</v>
      </c>
      <c r="F120" s="19">
        <v>1</v>
      </c>
      <c r="G120" s="20"/>
      <c r="H120" s="20"/>
    </row>
    <row r="121" spans="1:8" s="17" customFormat="1" ht="23.1" customHeight="1" x14ac:dyDescent="0.2">
      <c r="A121" s="2">
        <v>119</v>
      </c>
      <c r="B121" s="2" t="s">
        <v>549</v>
      </c>
      <c r="C121" s="2" t="s">
        <v>551</v>
      </c>
      <c r="D121" s="2">
        <v>5</v>
      </c>
      <c r="E121" s="19">
        <v>1</v>
      </c>
      <c r="F121" s="19">
        <v>1</v>
      </c>
      <c r="G121" s="20"/>
      <c r="H121" s="20"/>
    </row>
    <row r="122" spans="1:8" s="17" customFormat="1" ht="23.1" customHeight="1" x14ac:dyDescent="0.2">
      <c r="A122" s="2">
        <v>120</v>
      </c>
      <c r="B122" s="2" t="s">
        <v>549</v>
      </c>
      <c r="C122" s="2" t="s">
        <v>552</v>
      </c>
      <c r="D122" s="2">
        <v>6.44</v>
      </c>
      <c r="E122" s="19">
        <v>1</v>
      </c>
      <c r="F122" s="19">
        <v>1</v>
      </c>
      <c r="G122" s="20"/>
      <c r="H122" s="20"/>
    </row>
    <row r="123" spans="1:8" s="17" customFormat="1" ht="23.1" customHeight="1" x14ac:dyDescent="0.2">
      <c r="A123" s="2">
        <v>121</v>
      </c>
      <c r="B123" s="2" t="s">
        <v>549</v>
      </c>
      <c r="C123" s="2" t="s">
        <v>553</v>
      </c>
      <c r="D123" s="2">
        <v>8</v>
      </c>
      <c r="E123" s="19">
        <v>1</v>
      </c>
      <c r="F123" s="19">
        <v>1</v>
      </c>
      <c r="G123" s="20"/>
      <c r="H123" s="20"/>
    </row>
    <row r="124" spans="1:8" s="17" customFormat="1" ht="23.1" customHeight="1" x14ac:dyDescent="0.2">
      <c r="A124" s="2">
        <v>122</v>
      </c>
      <c r="B124" s="2" t="s">
        <v>549</v>
      </c>
      <c r="C124" s="2" t="s">
        <v>554</v>
      </c>
      <c r="D124" s="2">
        <v>30</v>
      </c>
      <c r="E124" s="19">
        <v>4</v>
      </c>
      <c r="F124" s="19">
        <v>4</v>
      </c>
      <c r="G124" s="20"/>
      <c r="H124" s="20"/>
    </row>
    <row r="125" spans="1:8" s="17" customFormat="1" ht="23.1" customHeight="1" x14ac:dyDescent="0.2">
      <c r="A125" s="2">
        <v>123</v>
      </c>
      <c r="B125" s="2" t="s">
        <v>549</v>
      </c>
      <c r="C125" s="2" t="s">
        <v>555</v>
      </c>
      <c r="D125" s="2">
        <v>5.3</v>
      </c>
      <c r="E125" s="19">
        <v>1</v>
      </c>
      <c r="F125" s="19">
        <v>1</v>
      </c>
      <c r="G125" s="20"/>
      <c r="H125" s="20"/>
    </row>
    <row r="126" spans="1:8" s="17" customFormat="1" ht="46.5" customHeight="1" x14ac:dyDescent="0.2">
      <c r="A126" s="2">
        <v>124</v>
      </c>
      <c r="B126" s="2" t="s">
        <v>556</v>
      </c>
      <c r="C126" s="2" t="s">
        <v>445</v>
      </c>
      <c r="D126" s="2">
        <v>30</v>
      </c>
      <c r="E126" s="19">
        <v>4</v>
      </c>
      <c r="F126" s="19">
        <v>4</v>
      </c>
      <c r="G126" s="20"/>
      <c r="H126" s="20"/>
    </row>
    <row r="127" spans="1:8" s="17" customFormat="1" ht="40.5" customHeight="1" x14ac:dyDescent="0.2">
      <c r="A127" s="2">
        <v>125</v>
      </c>
      <c r="B127" s="2" t="s">
        <v>556</v>
      </c>
      <c r="C127" s="2" t="s">
        <v>557</v>
      </c>
      <c r="D127" s="2">
        <v>1475.16</v>
      </c>
      <c r="E127" s="19">
        <v>170</v>
      </c>
      <c r="F127" s="19">
        <v>175</v>
      </c>
      <c r="G127" s="20"/>
      <c r="H127" s="20"/>
    </row>
    <row r="128" spans="1:8" s="17" customFormat="1" ht="23.1" customHeight="1" x14ac:dyDescent="0.2">
      <c r="A128" s="94" t="s">
        <v>18</v>
      </c>
      <c r="B128" s="95"/>
      <c r="C128" s="96"/>
      <c r="D128" s="2">
        <f>SUM(D3:D127)</f>
        <v>5673.17</v>
      </c>
      <c r="E128" s="2">
        <f>SUM(E3:E127)</f>
        <v>688</v>
      </c>
      <c r="F128" s="19">
        <f>SUM(F3:F127)</f>
        <v>710</v>
      </c>
    </row>
  </sheetData>
  <mergeCells count="2">
    <mergeCell ref="A1:F1"/>
    <mergeCell ref="A128:C128"/>
  </mergeCells>
  <phoneticPr fontId="29" type="noConversion"/>
  <conditionalFormatting sqref="C14:C30">
    <cfRule type="duplicateValues" dxfId="1" priority="1"/>
  </conditionalFormatting>
  <conditionalFormatting sqref="C54:C58">
    <cfRule type="duplicateValues" dxfId="0" priority="2"/>
  </conditionalFormatting>
  <pageMargins left="0.59027777777777801" right="0.118055555555556" top="0.51180555555555596" bottom="7.8472222222222193E-2" header="0.5" footer="0.196527777777778"/>
  <pageSetup paperSize="9" scale="86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4"/>
  <sheetViews>
    <sheetView topLeftCell="A46" workbookViewId="0">
      <selection activeCell="G46" sqref="G1:H1048576"/>
    </sheetView>
  </sheetViews>
  <sheetFormatPr defaultColWidth="9" defaultRowHeight="14.25" x14ac:dyDescent="0.2"/>
  <cols>
    <col min="1" max="1" width="7.375" style="7" customWidth="1"/>
    <col min="2" max="2" width="18" style="7" customWidth="1"/>
    <col min="3" max="3" width="18.125" style="7" customWidth="1"/>
    <col min="4" max="6" width="18.75" style="7" customWidth="1"/>
    <col min="7" max="7" width="12.625" style="7"/>
    <col min="8" max="16384" width="9" style="7"/>
  </cols>
  <sheetData>
    <row r="1" spans="1:7" ht="57.95" customHeight="1" x14ac:dyDescent="0.2">
      <c r="A1" s="119" t="s">
        <v>19</v>
      </c>
      <c r="B1" s="119"/>
      <c r="C1" s="119"/>
      <c r="D1" s="119"/>
      <c r="E1" s="119"/>
      <c r="F1" s="119"/>
    </row>
    <row r="2" spans="1:7" ht="56.25" x14ac:dyDescent="0.2">
      <c r="A2" s="8" t="s">
        <v>1</v>
      </c>
      <c r="B2" s="8" t="s">
        <v>558</v>
      </c>
      <c r="C2" s="8" t="s">
        <v>3</v>
      </c>
      <c r="D2" s="8" t="s">
        <v>4</v>
      </c>
      <c r="E2" s="2" t="s">
        <v>5</v>
      </c>
      <c r="F2" s="2" t="s">
        <v>6</v>
      </c>
    </row>
    <row r="3" spans="1:7" ht="21" customHeight="1" x14ac:dyDescent="0.2">
      <c r="A3" s="9">
        <v>1</v>
      </c>
      <c r="B3" s="10" t="s">
        <v>589</v>
      </c>
      <c r="C3" s="11" t="s">
        <v>590</v>
      </c>
      <c r="D3" s="10">
        <v>285</v>
      </c>
      <c r="E3" s="10">
        <v>34</v>
      </c>
      <c r="F3" s="12">
        <v>35</v>
      </c>
      <c r="G3" s="16"/>
    </row>
    <row r="4" spans="1:7" ht="21" customHeight="1" x14ac:dyDescent="0.2">
      <c r="A4" s="9">
        <v>2</v>
      </c>
      <c r="B4" s="10" t="s">
        <v>591</v>
      </c>
      <c r="C4" s="11" t="s">
        <v>567</v>
      </c>
      <c r="D4" s="10">
        <v>5</v>
      </c>
      <c r="E4" s="10">
        <v>1</v>
      </c>
      <c r="F4" s="12">
        <v>1</v>
      </c>
      <c r="G4" s="16"/>
    </row>
    <row r="5" spans="1:7" ht="21" customHeight="1" x14ac:dyDescent="0.2">
      <c r="A5" s="9">
        <v>3</v>
      </c>
      <c r="B5" s="10" t="s">
        <v>592</v>
      </c>
      <c r="C5" s="11" t="s">
        <v>568</v>
      </c>
      <c r="D5" s="10">
        <v>7.39</v>
      </c>
      <c r="E5" s="12">
        <v>1</v>
      </c>
      <c r="F5" s="12">
        <v>1</v>
      </c>
      <c r="G5" s="16"/>
    </row>
    <row r="6" spans="1:7" ht="21" customHeight="1" x14ac:dyDescent="0.2">
      <c r="A6" s="9">
        <v>4</v>
      </c>
      <c r="B6" s="10" t="s">
        <v>593</v>
      </c>
      <c r="C6" s="11" t="s">
        <v>569</v>
      </c>
      <c r="D6" s="10">
        <v>19</v>
      </c>
      <c r="E6" s="10">
        <v>2</v>
      </c>
      <c r="F6" s="12">
        <v>2</v>
      </c>
      <c r="G6" s="16"/>
    </row>
    <row r="7" spans="1:7" ht="21" customHeight="1" x14ac:dyDescent="0.2">
      <c r="A7" s="9">
        <v>5</v>
      </c>
      <c r="B7" s="10" t="s">
        <v>594</v>
      </c>
      <c r="C7" s="11" t="s">
        <v>571</v>
      </c>
      <c r="D7" s="10">
        <v>5</v>
      </c>
      <c r="E7" s="10">
        <v>1</v>
      </c>
      <c r="F7" s="12">
        <v>1</v>
      </c>
      <c r="G7" s="16"/>
    </row>
    <row r="8" spans="1:7" ht="21" customHeight="1" x14ac:dyDescent="0.2">
      <c r="A8" s="9">
        <v>6</v>
      </c>
      <c r="B8" s="10" t="s">
        <v>595</v>
      </c>
      <c r="C8" s="11" t="s">
        <v>564</v>
      </c>
      <c r="D8" s="10">
        <v>5</v>
      </c>
      <c r="E8" s="10">
        <v>1</v>
      </c>
      <c r="F8" s="12">
        <v>1</v>
      </c>
      <c r="G8" s="16"/>
    </row>
    <row r="9" spans="1:7" ht="21" customHeight="1" x14ac:dyDescent="0.2">
      <c r="A9" s="9">
        <v>7</v>
      </c>
      <c r="B9" s="10" t="s">
        <v>595</v>
      </c>
      <c r="C9" s="11" t="s">
        <v>565</v>
      </c>
      <c r="D9" s="10">
        <v>5</v>
      </c>
      <c r="E9" s="10">
        <v>1</v>
      </c>
      <c r="F9" s="12">
        <v>1</v>
      </c>
      <c r="G9" s="16"/>
    </row>
    <row r="10" spans="1:7" ht="21" customHeight="1" x14ac:dyDescent="0.2">
      <c r="A10" s="9">
        <v>8</v>
      </c>
      <c r="B10" s="10" t="s">
        <v>596</v>
      </c>
      <c r="C10" s="11" t="s">
        <v>566</v>
      </c>
      <c r="D10" s="10">
        <v>5</v>
      </c>
      <c r="E10" s="10">
        <v>1</v>
      </c>
      <c r="F10" s="12">
        <v>1</v>
      </c>
      <c r="G10" s="16"/>
    </row>
    <row r="11" spans="1:7" ht="21" customHeight="1" x14ac:dyDescent="0.2">
      <c r="A11" s="9">
        <v>9</v>
      </c>
      <c r="B11" s="13" t="s">
        <v>597</v>
      </c>
      <c r="C11" s="11" t="s">
        <v>559</v>
      </c>
      <c r="D11" s="10">
        <v>6</v>
      </c>
      <c r="E11" s="10">
        <v>1</v>
      </c>
      <c r="F11" s="12">
        <v>1</v>
      </c>
      <c r="G11" s="16"/>
    </row>
    <row r="12" spans="1:7" ht="21" customHeight="1" x14ac:dyDescent="0.2">
      <c r="A12" s="9">
        <v>10</v>
      </c>
      <c r="B12" s="10" t="s">
        <v>597</v>
      </c>
      <c r="C12" s="11" t="s">
        <v>560</v>
      </c>
      <c r="D12" s="10">
        <v>8</v>
      </c>
      <c r="E12" s="10">
        <v>1</v>
      </c>
      <c r="F12" s="12">
        <v>1</v>
      </c>
      <c r="G12" s="16"/>
    </row>
    <row r="13" spans="1:7" ht="21" customHeight="1" x14ac:dyDescent="0.2">
      <c r="A13" s="9">
        <v>11</v>
      </c>
      <c r="B13" s="10" t="s">
        <v>597</v>
      </c>
      <c r="C13" s="11" t="s">
        <v>561</v>
      </c>
      <c r="D13" s="10">
        <v>24.4</v>
      </c>
      <c r="E13" s="10">
        <v>3</v>
      </c>
      <c r="F13" s="12">
        <v>3</v>
      </c>
      <c r="G13" s="16"/>
    </row>
    <row r="14" spans="1:7" ht="21" customHeight="1" x14ac:dyDescent="0.2">
      <c r="A14" s="9">
        <v>12</v>
      </c>
      <c r="B14" s="10" t="s">
        <v>597</v>
      </c>
      <c r="C14" s="11" t="s">
        <v>562</v>
      </c>
      <c r="D14" s="10">
        <v>28.5</v>
      </c>
      <c r="E14" s="10">
        <v>3</v>
      </c>
      <c r="F14" s="12">
        <v>4</v>
      </c>
      <c r="G14" s="16"/>
    </row>
    <row r="15" spans="1:7" ht="21" customHeight="1" x14ac:dyDescent="0.2">
      <c r="A15" s="9">
        <v>13</v>
      </c>
      <c r="B15" s="10" t="s">
        <v>597</v>
      </c>
      <c r="C15" s="11" t="s">
        <v>563</v>
      </c>
      <c r="D15" s="10">
        <v>12</v>
      </c>
      <c r="E15" s="10">
        <v>1</v>
      </c>
      <c r="F15" s="12">
        <v>2</v>
      </c>
      <c r="G15" s="16"/>
    </row>
    <row r="16" spans="1:7" ht="21" customHeight="1" x14ac:dyDescent="0.2">
      <c r="A16" s="9">
        <v>14</v>
      </c>
      <c r="B16" s="10" t="s">
        <v>598</v>
      </c>
      <c r="C16" s="11" t="s">
        <v>570</v>
      </c>
      <c r="D16" s="10">
        <v>5</v>
      </c>
      <c r="E16" s="10">
        <v>1</v>
      </c>
      <c r="F16" s="12">
        <v>1</v>
      </c>
      <c r="G16" s="16"/>
    </row>
    <row r="17" spans="1:7" ht="21" customHeight="1" x14ac:dyDescent="0.2">
      <c r="A17" s="9">
        <v>15</v>
      </c>
      <c r="B17" s="10" t="s">
        <v>599</v>
      </c>
      <c r="C17" s="11" t="s">
        <v>572</v>
      </c>
      <c r="D17" s="10">
        <v>280</v>
      </c>
      <c r="E17" s="10">
        <v>33</v>
      </c>
      <c r="F17" s="12">
        <v>34</v>
      </c>
      <c r="G17" s="16"/>
    </row>
    <row r="18" spans="1:7" ht="21" customHeight="1" x14ac:dyDescent="0.2">
      <c r="A18" s="9">
        <v>16</v>
      </c>
      <c r="B18" s="10" t="s">
        <v>600</v>
      </c>
      <c r="C18" s="11" t="s">
        <v>601</v>
      </c>
      <c r="D18" s="10">
        <v>7</v>
      </c>
      <c r="E18" s="10">
        <v>1</v>
      </c>
      <c r="F18" s="12">
        <v>1</v>
      </c>
      <c r="G18" s="16"/>
    </row>
    <row r="19" spans="1:7" ht="21" customHeight="1" x14ac:dyDescent="0.2">
      <c r="A19" s="9">
        <v>17</v>
      </c>
      <c r="B19" s="10" t="s">
        <v>602</v>
      </c>
      <c r="C19" s="11" t="s">
        <v>562</v>
      </c>
      <c r="D19" s="10">
        <v>9.15</v>
      </c>
      <c r="E19" s="10">
        <v>1</v>
      </c>
      <c r="F19" s="12">
        <v>1</v>
      </c>
      <c r="G19" s="16"/>
    </row>
    <row r="20" spans="1:7" ht="21" customHeight="1" x14ac:dyDescent="0.2">
      <c r="A20" s="9">
        <v>18</v>
      </c>
      <c r="B20" s="10" t="s">
        <v>603</v>
      </c>
      <c r="C20" s="11" t="s">
        <v>604</v>
      </c>
      <c r="D20" s="10">
        <v>6</v>
      </c>
      <c r="E20" s="10">
        <v>1</v>
      </c>
      <c r="F20" s="12">
        <v>1</v>
      </c>
      <c r="G20" s="16"/>
    </row>
    <row r="21" spans="1:7" ht="21" customHeight="1" x14ac:dyDescent="0.2">
      <c r="A21" s="9">
        <v>19</v>
      </c>
      <c r="B21" s="10" t="s">
        <v>605</v>
      </c>
      <c r="C21" s="11" t="s">
        <v>606</v>
      </c>
      <c r="D21" s="10">
        <v>78.5</v>
      </c>
      <c r="E21" s="10">
        <v>10</v>
      </c>
      <c r="F21" s="12">
        <v>10</v>
      </c>
      <c r="G21" s="16"/>
    </row>
    <row r="22" spans="1:7" ht="21" customHeight="1" x14ac:dyDescent="0.2">
      <c r="A22" s="9">
        <v>20</v>
      </c>
      <c r="B22" s="10" t="s">
        <v>607</v>
      </c>
      <c r="C22" s="11" t="s">
        <v>608</v>
      </c>
      <c r="D22" s="10">
        <v>8.5</v>
      </c>
      <c r="E22" s="10">
        <v>1</v>
      </c>
      <c r="F22" s="12">
        <v>1</v>
      </c>
      <c r="G22" s="16"/>
    </row>
    <row r="23" spans="1:7" ht="21" customHeight="1" x14ac:dyDescent="0.2">
      <c r="A23" s="9">
        <v>21</v>
      </c>
      <c r="B23" s="10" t="s">
        <v>605</v>
      </c>
      <c r="C23" s="11" t="s">
        <v>609</v>
      </c>
      <c r="D23" s="10">
        <v>6.5</v>
      </c>
      <c r="E23" s="10">
        <v>1</v>
      </c>
      <c r="F23" s="12">
        <v>1</v>
      </c>
      <c r="G23" s="16"/>
    </row>
    <row r="24" spans="1:7" ht="21" customHeight="1" x14ac:dyDescent="0.2">
      <c r="A24" s="9">
        <v>22</v>
      </c>
      <c r="B24" s="10" t="s">
        <v>610</v>
      </c>
      <c r="C24" s="11" t="s">
        <v>611</v>
      </c>
      <c r="D24" s="10">
        <v>5.3</v>
      </c>
      <c r="E24" s="10">
        <v>1</v>
      </c>
      <c r="F24" s="12">
        <v>1</v>
      </c>
      <c r="G24" s="16"/>
    </row>
    <row r="25" spans="1:7" ht="21" customHeight="1" x14ac:dyDescent="0.2">
      <c r="A25" s="9">
        <v>23</v>
      </c>
      <c r="B25" s="10" t="s">
        <v>612</v>
      </c>
      <c r="C25" s="11" t="s">
        <v>613</v>
      </c>
      <c r="D25" s="10">
        <v>7.68</v>
      </c>
      <c r="E25" s="10">
        <v>1</v>
      </c>
      <c r="F25" s="12">
        <v>1</v>
      </c>
      <c r="G25" s="16"/>
    </row>
    <row r="26" spans="1:7" ht="21" customHeight="1" x14ac:dyDescent="0.2">
      <c r="A26" s="9">
        <v>24</v>
      </c>
      <c r="B26" s="10" t="s">
        <v>614</v>
      </c>
      <c r="C26" s="11" t="s">
        <v>615</v>
      </c>
      <c r="D26" s="10">
        <v>170</v>
      </c>
      <c r="E26" s="10">
        <v>20</v>
      </c>
      <c r="F26" s="12">
        <v>21</v>
      </c>
      <c r="G26" s="16"/>
    </row>
    <row r="27" spans="1:7" ht="21" customHeight="1" x14ac:dyDescent="0.2">
      <c r="A27" s="9">
        <v>25</v>
      </c>
      <c r="B27" s="10" t="s">
        <v>616</v>
      </c>
      <c r="C27" s="11" t="s">
        <v>617</v>
      </c>
      <c r="D27" s="10">
        <v>205</v>
      </c>
      <c r="E27" s="10">
        <v>24</v>
      </c>
      <c r="F27" s="12">
        <v>26</v>
      </c>
      <c r="G27" s="16"/>
    </row>
    <row r="28" spans="1:7" ht="21" customHeight="1" x14ac:dyDescent="0.2">
      <c r="A28" s="9">
        <v>26</v>
      </c>
      <c r="B28" s="10" t="s">
        <v>603</v>
      </c>
      <c r="C28" s="11" t="s">
        <v>618</v>
      </c>
      <c r="D28" s="10">
        <v>5</v>
      </c>
      <c r="E28" s="10">
        <v>1</v>
      </c>
      <c r="F28" s="12">
        <v>1</v>
      </c>
      <c r="G28" s="16"/>
    </row>
    <row r="29" spans="1:7" ht="21" customHeight="1" x14ac:dyDescent="0.2">
      <c r="A29" s="9">
        <v>27</v>
      </c>
      <c r="B29" s="10" t="s">
        <v>603</v>
      </c>
      <c r="C29" s="11" t="s">
        <v>619</v>
      </c>
      <c r="D29" s="10">
        <v>6.5</v>
      </c>
      <c r="E29" s="10">
        <v>1</v>
      </c>
      <c r="F29" s="12">
        <v>1</v>
      </c>
      <c r="G29" s="16"/>
    </row>
    <row r="30" spans="1:7" ht="21" customHeight="1" x14ac:dyDescent="0.2">
      <c r="A30" s="9">
        <v>28</v>
      </c>
      <c r="B30" s="10" t="s">
        <v>620</v>
      </c>
      <c r="C30" s="11" t="s">
        <v>621</v>
      </c>
      <c r="D30" s="10">
        <v>5.3</v>
      </c>
      <c r="E30" s="10">
        <v>1</v>
      </c>
      <c r="F30" s="12">
        <v>1</v>
      </c>
      <c r="G30" s="16"/>
    </row>
    <row r="31" spans="1:7" ht="21" customHeight="1" x14ac:dyDescent="0.2">
      <c r="A31" s="9">
        <v>29</v>
      </c>
      <c r="B31" s="10" t="s">
        <v>622</v>
      </c>
      <c r="C31" s="11" t="s">
        <v>623</v>
      </c>
      <c r="D31" s="10">
        <v>5</v>
      </c>
      <c r="E31" s="10">
        <v>1</v>
      </c>
      <c r="F31" s="12">
        <v>1</v>
      </c>
      <c r="G31" s="16"/>
    </row>
    <row r="32" spans="1:7" ht="21" customHeight="1" x14ac:dyDescent="0.2">
      <c r="A32" s="9">
        <v>30</v>
      </c>
      <c r="B32" s="10" t="s">
        <v>622</v>
      </c>
      <c r="C32" s="11" t="s">
        <v>624</v>
      </c>
      <c r="D32" s="10">
        <v>5.7</v>
      </c>
      <c r="E32" s="10">
        <v>1</v>
      </c>
      <c r="F32" s="12">
        <v>1</v>
      </c>
      <c r="G32" s="16"/>
    </row>
    <row r="33" spans="1:7" ht="21" customHeight="1" x14ac:dyDescent="0.2">
      <c r="A33" s="9">
        <v>31</v>
      </c>
      <c r="B33" s="10" t="s">
        <v>625</v>
      </c>
      <c r="C33" s="11" t="s">
        <v>626</v>
      </c>
      <c r="D33" s="10">
        <v>5</v>
      </c>
      <c r="E33" s="10">
        <v>1</v>
      </c>
      <c r="F33" s="12">
        <v>1</v>
      </c>
      <c r="G33" s="16"/>
    </row>
    <row r="34" spans="1:7" ht="21" customHeight="1" x14ac:dyDescent="0.2">
      <c r="A34" s="9">
        <v>32</v>
      </c>
      <c r="B34" s="10" t="s">
        <v>625</v>
      </c>
      <c r="C34" s="11" t="s">
        <v>627</v>
      </c>
      <c r="D34" s="10">
        <v>5</v>
      </c>
      <c r="E34" s="10">
        <v>1</v>
      </c>
      <c r="F34" s="12">
        <v>1</v>
      </c>
      <c r="G34" s="16"/>
    </row>
    <row r="35" spans="1:7" ht="21" customHeight="1" x14ac:dyDescent="0.2">
      <c r="A35" s="9">
        <v>33</v>
      </c>
      <c r="B35" s="10" t="s">
        <v>628</v>
      </c>
      <c r="C35" s="11" t="s">
        <v>629</v>
      </c>
      <c r="D35" s="10">
        <v>5.3</v>
      </c>
      <c r="E35" s="10">
        <v>1</v>
      </c>
      <c r="F35" s="12">
        <v>1</v>
      </c>
      <c r="G35" s="16"/>
    </row>
    <row r="36" spans="1:7" ht="21" customHeight="1" x14ac:dyDescent="0.2">
      <c r="A36" s="9">
        <v>34</v>
      </c>
      <c r="B36" s="10" t="s">
        <v>630</v>
      </c>
      <c r="C36" s="11" t="s">
        <v>631</v>
      </c>
      <c r="D36" s="10">
        <v>16</v>
      </c>
      <c r="E36" s="10">
        <v>2</v>
      </c>
      <c r="F36" s="12">
        <v>2</v>
      </c>
      <c r="G36" s="16"/>
    </row>
    <row r="37" spans="1:7" ht="21" customHeight="1" x14ac:dyDescent="0.2">
      <c r="A37" s="9">
        <v>35</v>
      </c>
      <c r="B37" s="10" t="s">
        <v>632</v>
      </c>
      <c r="C37" s="11" t="s">
        <v>633</v>
      </c>
      <c r="D37" s="10">
        <v>6</v>
      </c>
      <c r="E37" s="10">
        <v>1</v>
      </c>
      <c r="F37" s="12">
        <v>1</v>
      </c>
      <c r="G37" s="16"/>
    </row>
    <row r="38" spans="1:7" ht="21" customHeight="1" x14ac:dyDescent="0.2">
      <c r="A38" s="9">
        <v>36</v>
      </c>
      <c r="B38" s="10" t="s">
        <v>625</v>
      </c>
      <c r="C38" s="11" t="s">
        <v>634</v>
      </c>
      <c r="D38" s="10">
        <v>5</v>
      </c>
      <c r="E38" s="10">
        <v>1</v>
      </c>
      <c r="F38" s="12">
        <v>1</v>
      </c>
      <c r="G38" s="16"/>
    </row>
    <row r="39" spans="1:7" ht="21" customHeight="1" x14ac:dyDescent="0.2">
      <c r="A39" s="9">
        <v>37</v>
      </c>
      <c r="B39" s="10" t="s">
        <v>622</v>
      </c>
      <c r="C39" s="11" t="s">
        <v>635</v>
      </c>
      <c r="D39" s="10">
        <v>10</v>
      </c>
      <c r="E39" s="10">
        <v>1</v>
      </c>
      <c r="F39" s="12">
        <v>1</v>
      </c>
      <c r="G39" s="16"/>
    </row>
    <row r="40" spans="1:7" ht="21" customHeight="1" x14ac:dyDescent="0.2">
      <c r="A40" s="9">
        <v>38</v>
      </c>
      <c r="B40" s="10" t="s">
        <v>636</v>
      </c>
      <c r="C40" s="11" t="s">
        <v>637</v>
      </c>
      <c r="D40" s="10">
        <v>7</v>
      </c>
      <c r="E40" s="10">
        <v>1</v>
      </c>
      <c r="F40" s="12">
        <v>1</v>
      </c>
      <c r="G40" s="16"/>
    </row>
    <row r="41" spans="1:7" ht="21" customHeight="1" x14ac:dyDescent="0.2">
      <c r="A41" s="9">
        <v>39</v>
      </c>
      <c r="B41" s="10" t="s">
        <v>638</v>
      </c>
      <c r="C41" s="11" t="s">
        <v>639</v>
      </c>
      <c r="D41" s="10">
        <v>5</v>
      </c>
      <c r="E41" s="10">
        <v>1</v>
      </c>
      <c r="F41" s="12">
        <v>1</v>
      </c>
      <c r="G41" s="16"/>
    </row>
    <row r="42" spans="1:7" ht="21" customHeight="1" x14ac:dyDescent="0.2">
      <c r="A42" s="9">
        <v>40</v>
      </c>
      <c r="B42" s="10" t="s">
        <v>640</v>
      </c>
      <c r="C42" s="11" t="s">
        <v>641</v>
      </c>
      <c r="D42" s="10">
        <v>5.5</v>
      </c>
      <c r="E42" s="10">
        <v>1</v>
      </c>
      <c r="F42" s="12">
        <v>1</v>
      </c>
      <c r="G42" s="16"/>
    </row>
    <row r="43" spans="1:7" ht="21" customHeight="1" x14ac:dyDescent="0.2">
      <c r="A43" s="9">
        <v>41</v>
      </c>
      <c r="B43" s="10" t="s">
        <v>622</v>
      </c>
      <c r="C43" s="11" t="s">
        <v>642</v>
      </c>
      <c r="D43" s="10">
        <v>120</v>
      </c>
      <c r="E43" s="10">
        <v>15</v>
      </c>
      <c r="F43" s="12">
        <v>15</v>
      </c>
      <c r="G43" s="16"/>
    </row>
    <row r="44" spans="1:7" ht="21" customHeight="1" x14ac:dyDescent="0.2">
      <c r="A44" s="9">
        <v>42</v>
      </c>
      <c r="B44" s="10" t="s">
        <v>643</v>
      </c>
      <c r="C44" s="11" t="s">
        <v>644</v>
      </c>
      <c r="D44" s="10">
        <v>6</v>
      </c>
      <c r="E44" s="10">
        <v>1</v>
      </c>
      <c r="F44" s="12">
        <v>1</v>
      </c>
      <c r="G44" s="16"/>
    </row>
    <row r="45" spans="1:7" ht="21" customHeight="1" x14ac:dyDescent="0.2">
      <c r="A45" s="9">
        <v>43</v>
      </c>
      <c r="B45" s="10" t="s">
        <v>645</v>
      </c>
      <c r="C45" s="11" t="s">
        <v>646</v>
      </c>
      <c r="D45" s="10">
        <v>13.72</v>
      </c>
      <c r="E45" s="10">
        <v>2</v>
      </c>
      <c r="F45" s="12">
        <v>2</v>
      </c>
      <c r="G45" s="16"/>
    </row>
    <row r="46" spans="1:7" ht="21" customHeight="1" x14ac:dyDescent="0.2">
      <c r="A46" s="9">
        <v>44</v>
      </c>
      <c r="B46" s="10" t="s">
        <v>647</v>
      </c>
      <c r="C46" s="11" t="s">
        <v>648</v>
      </c>
      <c r="D46" s="10">
        <v>5</v>
      </c>
      <c r="E46" s="10">
        <v>1</v>
      </c>
      <c r="F46" s="12">
        <v>1</v>
      </c>
      <c r="G46" s="16"/>
    </row>
    <row r="47" spans="1:7" ht="21" customHeight="1" x14ac:dyDescent="0.2">
      <c r="A47" s="9">
        <v>45</v>
      </c>
      <c r="B47" s="10" t="s">
        <v>649</v>
      </c>
      <c r="C47" s="11" t="s">
        <v>650</v>
      </c>
      <c r="D47" s="10">
        <v>7</v>
      </c>
      <c r="E47" s="10">
        <v>1</v>
      </c>
      <c r="F47" s="12">
        <v>1</v>
      </c>
      <c r="G47" s="16"/>
    </row>
    <row r="48" spans="1:7" ht="21" customHeight="1" x14ac:dyDescent="0.2">
      <c r="A48" s="9">
        <v>46</v>
      </c>
      <c r="B48" s="10" t="s">
        <v>649</v>
      </c>
      <c r="C48" s="11" t="s">
        <v>651</v>
      </c>
      <c r="D48" s="10">
        <v>5</v>
      </c>
      <c r="E48" s="10">
        <v>1</v>
      </c>
      <c r="F48" s="12">
        <v>1</v>
      </c>
      <c r="G48" s="16"/>
    </row>
    <row r="49" spans="1:7" ht="21" customHeight="1" x14ac:dyDescent="0.2">
      <c r="A49" s="9">
        <v>47</v>
      </c>
      <c r="B49" s="10" t="s">
        <v>652</v>
      </c>
      <c r="C49" s="11" t="s">
        <v>653</v>
      </c>
      <c r="D49" s="10">
        <v>168</v>
      </c>
      <c r="E49" s="10">
        <v>20</v>
      </c>
      <c r="F49" s="12">
        <v>21</v>
      </c>
      <c r="G49" s="16"/>
    </row>
    <row r="50" spans="1:7" ht="21" customHeight="1" x14ac:dyDescent="0.2">
      <c r="A50" s="9">
        <v>48</v>
      </c>
      <c r="B50" s="10" t="s">
        <v>649</v>
      </c>
      <c r="C50" s="11" t="s">
        <v>654</v>
      </c>
      <c r="D50" s="10">
        <v>5</v>
      </c>
      <c r="E50" s="10">
        <v>1</v>
      </c>
      <c r="F50" s="12">
        <v>1</v>
      </c>
      <c r="G50" s="16"/>
    </row>
    <row r="51" spans="1:7" ht="21" customHeight="1" x14ac:dyDescent="0.2">
      <c r="A51" s="9">
        <v>49</v>
      </c>
      <c r="B51" s="10" t="s">
        <v>655</v>
      </c>
      <c r="C51" s="11" t="s">
        <v>656</v>
      </c>
      <c r="D51" s="10">
        <v>6</v>
      </c>
      <c r="E51" s="10">
        <v>1</v>
      </c>
      <c r="F51" s="12">
        <v>1</v>
      </c>
      <c r="G51" s="16"/>
    </row>
    <row r="52" spans="1:7" ht="21" customHeight="1" x14ac:dyDescent="0.2">
      <c r="A52" s="9">
        <v>50</v>
      </c>
      <c r="B52" s="10" t="s">
        <v>649</v>
      </c>
      <c r="C52" s="11" t="s">
        <v>657</v>
      </c>
      <c r="D52" s="10">
        <v>25</v>
      </c>
      <c r="E52" s="10">
        <v>3</v>
      </c>
      <c r="F52" s="12">
        <v>3</v>
      </c>
      <c r="G52" s="16"/>
    </row>
    <row r="53" spans="1:7" ht="21" customHeight="1" x14ac:dyDescent="0.2">
      <c r="A53" s="9">
        <v>51</v>
      </c>
      <c r="B53" s="10" t="s">
        <v>658</v>
      </c>
      <c r="C53" s="11" t="s">
        <v>659</v>
      </c>
      <c r="D53" s="10">
        <v>10</v>
      </c>
      <c r="E53" s="10">
        <v>1</v>
      </c>
      <c r="F53" s="12">
        <v>1</v>
      </c>
      <c r="G53" s="16"/>
    </row>
    <row r="54" spans="1:7" ht="21" customHeight="1" x14ac:dyDescent="0.2">
      <c r="A54" s="9">
        <v>52</v>
      </c>
      <c r="B54" s="10" t="s">
        <v>649</v>
      </c>
      <c r="C54" s="11" t="s">
        <v>660</v>
      </c>
      <c r="D54" s="10">
        <v>6.9</v>
      </c>
      <c r="E54" s="10">
        <v>1</v>
      </c>
      <c r="F54" s="12">
        <v>1</v>
      </c>
      <c r="G54" s="16"/>
    </row>
    <row r="55" spans="1:7" ht="21" customHeight="1" x14ac:dyDescent="0.2">
      <c r="A55" s="9">
        <v>53</v>
      </c>
      <c r="B55" s="10" t="s">
        <v>661</v>
      </c>
      <c r="C55" s="11" t="s">
        <v>662</v>
      </c>
      <c r="D55" s="10">
        <v>8</v>
      </c>
      <c r="E55" s="10">
        <v>1</v>
      </c>
      <c r="F55" s="12">
        <v>1</v>
      </c>
      <c r="G55" s="16"/>
    </row>
    <row r="56" spans="1:7" ht="21" customHeight="1" x14ac:dyDescent="0.2">
      <c r="A56" s="9">
        <v>54</v>
      </c>
      <c r="B56" s="10" t="s">
        <v>663</v>
      </c>
      <c r="C56" s="11" t="s">
        <v>664</v>
      </c>
      <c r="D56" s="10">
        <v>30</v>
      </c>
      <c r="E56" s="10">
        <v>4</v>
      </c>
      <c r="F56" s="12">
        <v>4</v>
      </c>
      <c r="G56" s="16"/>
    </row>
    <row r="57" spans="1:7" ht="21" customHeight="1" x14ac:dyDescent="0.2">
      <c r="A57" s="9">
        <v>55</v>
      </c>
      <c r="B57" s="10" t="s">
        <v>665</v>
      </c>
      <c r="C57" s="11" t="s">
        <v>666</v>
      </c>
      <c r="D57" s="10">
        <v>158</v>
      </c>
      <c r="E57" s="10">
        <v>19</v>
      </c>
      <c r="F57" s="12">
        <v>20</v>
      </c>
      <c r="G57" s="16"/>
    </row>
    <row r="58" spans="1:7" ht="21" customHeight="1" x14ac:dyDescent="0.2">
      <c r="A58" s="9">
        <v>56</v>
      </c>
      <c r="B58" s="10" t="s">
        <v>667</v>
      </c>
      <c r="C58" s="11" t="s">
        <v>668</v>
      </c>
      <c r="D58" s="10">
        <v>192.5</v>
      </c>
      <c r="E58" s="10">
        <v>22</v>
      </c>
      <c r="F58" s="12">
        <v>24</v>
      </c>
      <c r="G58" s="16"/>
    </row>
    <row r="59" spans="1:7" ht="21" customHeight="1" x14ac:dyDescent="0.2">
      <c r="A59" s="9">
        <v>57</v>
      </c>
      <c r="B59" s="10" t="s">
        <v>669</v>
      </c>
      <c r="C59" s="11" t="s">
        <v>481</v>
      </c>
      <c r="D59" s="10">
        <v>148</v>
      </c>
      <c r="E59" s="10">
        <v>18</v>
      </c>
      <c r="F59" s="12">
        <v>19</v>
      </c>
      <c r="G59" s="16"/>
    </row>
    <row r="60" spans="1:7" ht="21" customHeight="1" x14ac:dyDescent="0.2">
      <c r="A60" s="9">
        <v>58</v>
      </c>
      <c r="B60" s="10" t="s">
        <v>670</v>
      </c>
      <c r="C60" s="11" t="s">
        <v>671</v>
      </c>
      <c r="D60" s="10">
        <v>12.5</v>
      </c>
      <c r="E60" s="10">
        <v>2</v>
      </c>
      <c r="F60" s="12">
        <v>2</v>
      </c>
      <c r="G60" s="16"/>
    </row>
    <row r="61" spans="1:7" ht="21" customHeight="1" x14ac:dyDescent="0.2">
      <c r="A61" s="9">
        <v>59</v>
      </c>
      <c r="B61" s="10" t="s">
        <v>672</v>
      </c>
      <c r="C61" s="11" t="s">
        <v>673</v>
      </c>
      <c r="D61" s="10">
        <v>1498</v>
      </c>
      <c r="E61" s="10">
        <v>178</v>
      </c>
      <c r="F61" s="12">
        <v>178</v>
      </c>
      <c r="G61" s="16"/>
    </row>
    <row r="62" spans="1:7" ht="21" customHeight="1" x14ac:dyDescent="0.2">
      <c r="A62" s="9">
        <v>60</v>
      </c>
      <c r="B62" s="10" t="s">
        <v>674</v>
      </c>
      <c r="C62" s="11" t="s">
        <v>675</v>
      </c>
      <c r="D62" s="10">
        <v>404.5</v>
      </c>
      <c r="E62" s="10">
        <v>48</v>
      </c>
      <c r="F62" s="12">
        <v>51</v>
      </c>
      <c r="G62" s="16"/>
    </row>
    <row r="63" spans="1:7" ht="21" customHeight="1" x14ac:dyDescent="0.2">
      <c r="A63" s="9">
        <v>61</v>
      </c>
      <c r="B63" s="10" t="s">
        <v>676</v>
      </c>
      <c r="C63" s="11" t="s">
        <v>677</v>
      </c>
      <c r="D63" s="10">
        <v>138</v>
      </c>
      <c r="E63" s="10">
        <v>17</v>
      </c>
      <c r="F63" s="12">
        <v>17</v>
      </c>
      <c r="G63" s="16"/>
    </row>
    <row r="64" spans="1:7" ht="36" customHeight="1" x14ac:dyDescent="0.2">
      <c r="A64" s="129" t="s">
        <v>18</v>
      </c>
      <c r="B64" s="130"/>
      <c r="C64" s="131"/>
      <c r="D64" s="14">
        <f>SUM(D3:D63)</f>
        <v>4268.34</v>
      </c>
      <c r="E64" s="14">
        <f>SUM(E3:E63)</f>
        <v>519</v>
      </c>
      <c r="F64" s="15">
        <f>SUM(F3:F63)</f>
        <v>534</v>
      </c>
    </row>
  </sheetData>
  <mergeCells count="2">
    <mergeCell ref="A1:F1"/>
    <mergeCell ref="A64:C64"/>
  </mergeCells>
  <phoneticPr fontId="29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tabSelected="1" workbookViewId="0">
      <selection activeCell="F17" sqref="A17:XFD18"/>
    </sheetView>
  </sheetViews>
  <sheetFormatPr defaultColWidth="9" defaultRowHeight="14.25" x14ac:dyDescent="0.2"/>
  <cols>
    <col min="1" max="1" width="9.625" customWidth="1"/>
    <col min="2" max="2" width="22.5" customWidth="1"/>
    <col min="3" max="7" width="20.125" customWidth="1"/>
    <col min="8" max="8" width="15.875" customWidth="1"/>
  </cols>
  <sheetData>
    <row r="1" spans="1:9" ht="30.75" customHeight="1" x14ac:dyDescent="0.2">
      <c r="A1" s="132" t="s">
        <v>19</v>
      </c>
      <c r="B1" s="133"/>
      <c r="C1" s="133"/>
      <c r="D1" s="97"/>
      <c r="E1" s="97"/>
      <c r="F1" s="97"/>
      <c r="G1" s="97"/>
    </row>
    <row r="2" spans="1:9" ht="56.25" x14ac:dyDescent="0.2">
      <c r="A2" s="1" t="s">
        <v>1</v>
      </c>
      <c r="B2" s="1" t="s">
        <v>573</v>
      </c>
      <c r="C2" s="1" t="s">
        <v>574</v>
      </c>
      <c r="D2" s="1" t="s">
        <v>4</v>
      </c>
      <c r="E2" s="2" t="s">
        <v>5</v>
      </c>
      <c r="F2" s="2" t="s">
        <v>6</v>
      </c>
      <c r="G2" s="1" t="s">
        <v>575</v>
      </c>
      <c r="H2" s="5"/>
    </row>
    <row r="3" spans="1:9" ht="22.5" x14ac:dyDescent="0.2">
      <c r="A3" s="1">
        <v>1</v>
      </c>
      <c r="B3" s="1" t="s">
        <v>576</v>
      </c>
      <c r="C3" s="1">
        <v>7</v>
      </c>
      <c r="D3" s="3">
        <v>822.31</v>
      </c>
      <c r="E3" s="4">
        <v>100</v>
      </c>
      <c r="F3" s="4">
        <f>D3/D16*4681</f>
        <v>103</v>
      </c>
      <c r="G3" s="1"/>
      <c r="H3" s="89"/>
    </row>
    <row r="4" spans="1:9" ht="22.5" x14ac:dyDescent="0.2">
      <c r="A4" s="1">
        <v>2</v>
      </c>
      <c r="B4" s="1" t="s">
        <v>577</v>
      </c>
      <c r="C4" s="1">
        <v>16</v>
      </c>
      <c r="D4" s="3">
        <v>911.75</v>
      </c>
      <c r="E4" s="4">
        <v>111</v>
      </c>
      <c r="F4" s="4">
        <f>D4/D16*4681</f>
        <v>114</v>
      </c>
      <c r="G4" s="1"/>
      <c r="H4" s="89"/>
    </row>
    <row r="5" spans="1:9" ht="22.5" x14ac:dyDescent="0.2">
      <c r="A5" s="1">
        <v>3</v>
      </c>
      <c r="B5" s="1" t="s">
        <v>578</v>
      </c>
      <c r="C5" s="1">
        <v>31</v>
      </c>
      <c r="D5" s="3">
        <v>5248.45</v>
      </c>
      <c r="E5" s="4">
        <v>638</v>
      </c>
      <c r="F5" s="4">
        <f>D5/D16*4681</f>
        <v>657</v>
      </c>
      <c r="G5" s="1"/>
      <c r="H5" s="89"/>
    </row>
    <row r="6" spans="1:9" ht="22.5" x14ac:dyDescent="0.2">
      <c r="A6" s="1">
        <v>4</v>
      </c>
      <c r="B6" s="1" t="s">
        <v>579</v>
      </c>
      <c r="C6" s="1">
        <v>13</v>
      </c>
      <c r="D6" s="3">
        <v>1253.3499999999999</v>
      </c>
      <c r="E6" s="4">
        <v>153</v>
      </c>
      <c r="F6" s="4">
        <f>D6/D16*4681</f>
        <v>157</v>
      </c>
      <c r="G6" s="1"/>
      <c r="H6" s="89"/>
    </row>
    <row r="7" spans="1:9" ht="22.5" x14ac:dyDescent="0.2">
      <c r="A7" s="1">
        <v>5</v>
      </c>
      <c r="B7" s="1" t="s">
        <v>580</v>
      </c>
      <c r="C7" s="1">
        <v>15</v>
      </c>
      <c r="D7" s="3">
        <v>1664.45</v>
      </c>
      <c r="E7" s="4">
        <v>202</v>
      </c>
      <c r="F7" s="4">
        <f>D7/D16*4681</f>
        <v>208</v>
      </c>
      <c r="G7" s="1"/>
      <c r="H7" s="89"/>
    </row>
    <row r="8" spans="1:9" ht="22.5" x14ac:dyDescent="0.2">
      <c r="A8" s="1">
        <v>6</v>
      </c>
      <c r="B8" s="1" t="s">
        <v>581</v>
      </c>
      <c r="C8" s="1">
        <v>1</v>
      </c>
      <c r="D8" s="3">
        <v>255</v>
      </c>
      <c r="E8" s="4">
        <v>31</v>
      </c>
      <c r="F8" s="4">
        <f>D8/D16*4681</f>
        <v>32</v>
      </c>
      <c r="G8" s="1"/>
      <c r="H8" s="89"/>
    </row>
    <row r="9" spans="1:9" ht="22.5" x14ac:dyDescent="0.2">
      <c r="A9" s="1">
        <v>7</v>
      </c>
      <c r="B9" s="1" t="s">
        <v>582</v>
      </c>
      <c r="C9" s="1">
        <v>15</v>
      </c>
      <c r="D9" s="3">
        <v>1237.69</v>
      </c>
      <c r="E9" s="4">
        <v>151</v>
      </c>
      <c r="F9" s="4">
        <f>D9/D16*4681</f>
        <v>155</v>
      </c>
      <c r="G9" s="1"/>
      <c r="H9" s="89"/>
    </row>
    <row r="10" spans="1:9" ht="22.5" x14ac:dyDescent="0.2">
      <c r="A10" s="1">
        <v>8</v>
      </c>
      <c r="B10" s="1" t="s">
        <v>583</v>
      </c>
      <c r="C10" s="1">
        <v>42</v>
      </c>
      <c r="D10" s="3">
        <v>3260</v>
      </c>
      <c r="E10" s="4">
        <v>397</v>
      </c>
      <c r="F10" s="4">
        <f>D10/D16*4681</f>
        <v>408</v>
      </c>
      <c r="G10" s="1"/>
      <c r="H10" s="89"/>
    </row>
    <row r="11" spans="1:9" ht="22.5" x14ac:dyDescent="0.2">
      <c r="A11" s="1">
        <v>9</v>
      </c>
      <c r="B11" s="1" t="s">
        <v>584</v>
      </c>
      <c r="C11" s="1">
        <v>80</v>
      </c>
      <c r="D11" s="3">
        <v>6225.99</v>
      </c>
      <c r="E11" s="4">
        <v>757</v>
      </c>
      <c r="F11" s="4">
        <v>780</v>
      </c>
      <c r="G11" s="1"/>
      <c r="H11" s="89"/>
    </row>
    <row r="12" spans="1:9" ht="22.5" x14ac:dyDescent="0.2">
      <c r="A12" s="1">
        <v>10</v>
      </c>
      <c r="B12" s="1" t="s">
        <v>585</v>
      </c>
      <c r="C12" s="1">
        <v>50</v>
      </c>
      <c r="D12" s="3">
        <v>2190.6999999999998</v>
      </c>
      <c r="E12" s="4">
        <v>266</v>
      </c>
      <c r="F12" s="4">
        <f>D12/D16*4681</f>
        <v>274</v>
      </c>
      <c r="G12" s="1"/>
      <c r="H12" s="89"/>
    </row>
    <row r="13" spans="1:9" ht="22.5" x14ac:dyDescent="0.2">
      <c r="A13" s="1">
        <v>11</v>
      </c>
      <c r="B13" s="92" t="s">
        <v>586</v>
      </c>
      <c r="C13" s="1">
        <v>63</v>
      </c>
      <c r="D13" s="3">
        <v>4385.1899999999996</v>
      </c>
      <c r="E13" s="4">
        <v>533</v>
      </c>
      <c r="F13" s="4">
        <f>D13/D16*4681</f>
        <v>549</v>
      </c>
      <c r="G13" s="1"/>
      <c r="H13" s="89"/>
    </row>
    <row r="14" spans="1:9" ht="22.5" x14ac:dyDescent="0.2">
      <c r="A14" s="1">
        <v>12</v>
      </c>
      <c r="B14" s="1" t="s">
        <v>587</v>
      </c>
      <c r="C14" s="1">
        <v>125</v>
      </c>
      <c r="D14" s="3">
        <v>5673.17</v>
      </c>
      <c r="E14" s="4">
        <v>688</v>
      </c>
      <c r="F14" s="4">
        <f>D14/D16*4681</f>
        <v>710</v>
      </c>
      <c r="G14" s="1"/>
      <c r="H14" s="89"/>
    </row>
    <row r="15" spans="1:9" ht="22.5" x14ac:dyDescent="0.2">
      <c r="A15" s="1">
        <v>13</v>
      </c>
      <c r="B15" s="1" t="s">
        <v>588</v>
      </c>
      <c r="C15" s="1">
        <v>61</v>
      </c>
      <c r="D15" s="3">
        <v>4268.34</v>
      </c>
      <c r="E15" s="4">
        <v>519</v>
      </c>
      <c r="F15" s="4">
        <f>D15/D16*4681</f>
        <v>534</v>
      </c>
      <c r="G15" s="1"/>
      <c r="H15" s="89"/>
      <c r="I15" s="6"/>
    </row>
    <row r="16" spans="1:9" ht="22.5" x14ac:dyDescent="0.2">
      <c r="A16" s="134" t="s">
        <v>18</v>
      </c>
      <c r="B16" s="135"/>
      <c r="C16" s="1">
        <f>SUM(C3:C15)</f>
        <v>519</v>
      </c>
      <c r="D16" s="3">
        <f>SUM(D3:D15)</f>
        <v>37396.39</v>
      </c>
      <c r="E16" s="4">
        <f>SUM(E3:E15)</f>
        <v>4546</v>
      </c>
      <c r="F16" s="4">
        <f>SUM(F3:F15)</f>
        <v>4681</v>
      </c>
      <c r="G16" s="1"/>
      <c r="H16" s="6"/>
    </row>
  </sheetData>
  <mergeCells count="2">
    <mergeCell ref="A1:G1"/>
    <mergeCell ref="A16:B16"/>
  </mergeCells>
  <phoneticPr fontId="29" type="noConversion"/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溧城</vt:lpstr>
      <vt:lpstr>古县</vt:lpstr>
      <vt:lpstr>昆仑</vt:lpstr>
      <vt:lpstr>天目湖</vt:lpstr>
      <vt:lpstr>埭头</vt:lpstr>
      <vt:lpstr>上黄</vt:lpstr>
      <vt:lpstr>戴埠</vt:lpstr>
      <vt:lpstr>别桥</vt:lpstr>
      <vt:lpstr>竹箦</vt:lpstr>
      <vt:lpstr>上兴</vt:lpstr>
      <vt:lpstr>南渡 </vt:lpstr>
      <vt:lpstr>社渚镇</vt:lpstr>
      <vt:lpstr>现代产业园</vt:lpstr>
      <vt:lpstr>汇总</vt:lpstr>
      <vt:lpstr>社渚镇!Print_Area</vt:lpstr>
      <vt:lpstr>别桥!Print_Titles</vt:lpstr>
      <vt:lpstr>社渚镇!Print_Titles</vt:lpstr>
      <vt:lpstr>竹箦!Print_Titles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保护 植物</dc:creator>
  <cp:lastModifiedBy>保护 植物</cp:lastModifiedBy>
  <dcterms:created xsi:type="dcterms:W3CDTF">2024-06-14T01:48:00Z</dcterms:created>
  <dcterms:modified xsi:type="dcterms:W3CDTF">2024-07-30T08:19:20Z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00E995E51B7341A09C8826628734361F_12</vt:lpwstr>
  </property>
  <property fmtid="{D5CDD505-2E9C-101B-9397-08002B2CF9AE}" pid="3" name="KSOProductBuildVer">
    <vt:lpwstr>2052-12.1.0.17440</vt:lpwstr>
  </property>
</Properties>
</file>