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年工作\公文通知公示\2025.9.17\"/>
    </mc:Choice>
  </mc:AlternateContent>
  <bookViews>
    <workbookView xWindow="-120" yWindow="-120" windowWidth="24240" windowHeight="13140" tabRatio="690"/>
  </bookViews>
  <sheets>
    <sheet name="Sheet1" sheetId="15" r:id="rId1"/>
  </sheets>
  <calcPr calcId="162913" concurrentCalc="0"/>
</workbook>
</file>

<file path=xl/calcChain.xml><?xml version="1.0" encoding="utf-8"?>
<calcChain xmlns="http://schemas.openxmlformats.org/spreadsheetml/2006/main">
  <c r="D9" i="15" l="1"/>
  <c r="D19" i="15"/>
  <c r="D20" i="15"/>
  <c r="D21" i="15"/>
  <c r="D27" i="15"/>
  <c r="D29" i="15"/>
  <c r="D103" i="15"/>
  <c r="D173" i="15"/>
  <c r="D187" i="15"/>
  <c r="D244" i="15"/>
  <c r="D247" i="15"/>
  <c r="D255" i="15"/>
  <c r="D258" i="15"/>
  <c r="D259" i="15"/>
  <c r="D262" i="15"/>
  <c r="D269" i="15"/>
  <c r="D274" i="15"/>
  <c r="F273" i="15"/>
  <c r="F272" i="15"/>
  <c r="F271" i="15"/>
  <c r="F270" i="15"/>
  <c r="F269" i="15"/>
  <c r="F268" i="15"/>
  <c r="F267" i="15"/>
  <c r="F266" i="15"/>
  <c r="F265" i="15"/>
  <c r="F264" i="15"/>
  <c r="F263" i="15"/>
  <c r="F262" i="15"/>
  <c r="F261" i="15"/>
  <c r="F260" i="15"/>
  <c r="F259" i="15"/>
  <c r="F258" i="15"/>
  <c r="F257" i="15"/>
  <c r="F256" i="15"/>
  <c r="F255" i="15"/>
  <c r="F254" i="15"/>
  <c r="F253" i="15"/>
  <c r="F252" i="15"/>
  <c r="F251" i="15"/>
  <c r="F250" i="15"/>
  <c r="F249" i="15"/>
  <c r="F248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F235" i="15"/>
  <c r="F234" i="15"/>
  <c r="F233" i="15"/>
  <c r="F232" i="15"/>
  <c r="F231" i="15"/>
  <c r="F230" i="15"/>
  <c r="F229" i="15"/>
  <c r="F228" i="15"/>
  <c r="F227" i="15"/>
  <c r="F226" i="15"/>
  <c r="F225" i="15"/>
  <c r="F224" i="15"/>
  <c r="F223" i="15"/>
  <c r="F222" i="15"/>
  <c r="F221" i="15"/>
  <c r="F220" i="15"/>
  <c r="F219" i="15"/>
  <c r="F218" i="15"/>
  <c r="F217" i="15"/>
  <c r="F216" i="15"/>
  <c r="F215" i="15"/>
  <c r="F214" i="15"/>
  <c r="F213" i="15"/>
  <c r="F212" i="15"/>
  <c r="F211" i="15"/>
  <c r="F210" i="15"/>
  <c r="F209" i="15"/>
  <c r="F208" i="15"/>
  <c r="F207" i="15"/>
  <c r="F206" i="15"/>
  <c r="F205" i="15"/>
  <c r="F204" i="15"/>
  <c r="F203" i="15"/>
  <c r="F202" i="15"/>
  <c r="F201" i="15"/>
  <c r="F200" i="15"/>
  <c r="F199" i="15"/>
  <c r="F198" i="15"/>
  <c r="F197" i="15"/>
  <c r="F196" i="15"/>
  <c r="F195" i="15"/>
  <c r="F194" i="15"/>
  <c r="F193" i="15"/>
  <c r="F192" i="15"/>
  <c r="F191" i="15"/>
  <c r="F190" i="15"/>
  <c r="F189" i="15"/>
  <c r="F188" i="15"/>
  <c r="F187" i="15"/>
  <c r="F186" i="15"/>
  <c r="F185" i="15"/>
  <c r="F184" i="15"/>
  <c r="F183" i="15"/>
  <c r="F182" i="15"/>
  <c r="F181" i="15"/>
  <c r="F180" i="15"/>
  <c r="F179" i="15"/>
  <c r="F178" i="15"/>
  <c r="F177" i="15"/>
  <c r="F176" i="15"/>
  <c r="F175" i="15"/>
  <c r="F174" i="15"/>
  <c r="F173" i="15"/>
  <c r="F172" i="15"/>
  <c r="F171" i="15"/>
  <c r="F170" i="15"/>
  <c r="F169" i="15"/>
  <c r="F168" i="15"/>
  <c r="F167" i="15"/>
  <c r="F166" i="15"/>
  <c r="F165" i="15"/>
  <c r="F164" i="15"/>
  <c r="F163" i="15"/>
  <c r="F162" i="15"/>
  <c r="F161" i="15"/>
  <c r="F160" i="15"/>
  <c r="F159" i="15"/>
  <c r="F158" i="15"/>
  <c r="F157" i="15"/>
  <c r="F156" i="15"/>
  <c r="F155" i="15"/>
  <c r="F154" i="15"/>
  <c r="F153" i="15"/>
  <c r="F152" i="15"/>
  <c r="F151" i="15"/>
  <c r="F150" i="15"/>
  <c r="F149" i="15"/>
  <c r="F148" i="15"/>
  <c r="F147" i="15"/>
  <c r="F146" i="15"/>
  <c r="F145" i="15"/>
  <c r="F144" i="15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274" i="15"/>
</calcChain>
</file>

<file path=xl/sharedStrings.xml><?xml version="1.0" encoding="utf-8"?>
<sst xmlns="http://schemas.openxmlformats.org/spreadsheetml/2006/main" count="546" uniqueCount="291">
  <si>
    <r>
      <t>“2024</t>
    </r>
    <r>
      <rPr>
        <b/>
        <sz val="16"/>
        <color theme="1"/>
        <rFont val="仿宋"/>
        <family val="3"/>
        <charset val="134"/>
      </rPr>
      <t>年溧阳市地膜科学使用回收（加厚地膜推广应用）项目</t>
    </r>
    <r>
      <rPr>
        <b/>
        <sz val="16"/>
        <color theme="1"/>
        <rFont val="Times New Roman"/>
        <family val="1"/>
      </rPr>
      <t xml:space="preserve">”
</t>
    </r>
    <r>
      <rPr>
        <b/>
        <sz val="16"/>
        <color theme="1"/>
        <rFont val="仿宋"/>
        <family val="3"/>
        <charset val="134"/>
      </rPr>
      <t>推广补助面积及资金汇总表</t>
    </r>
  </si>
  <si>
    <r>
      <rPr>
        <b/>
        <sz val="11"/>
        <color theme="1"/>
        <rFont val="仿宋"/>
        <family val="3"/>
        <charset val="134"/>
      </rPr>
      <t>序号</t>
    </r>
  </si>
  <si>
    <r>
      <rPr>
        <b/>
        <sz val="11"/>
        <color theme="1"/>
        <rFont val="仿宋"/>
        <family val="3"/>
        <charset val="134"/>
      </rPr>
      <t>所在镇（街道）</t>
    </r>
  </si>
  <si>
    <r>
      <rPr>
        <b/>
        <sz val="11"/>
        <color theme="1"/>
        <rFont val="仿宋"/>
        <family val="3"/>
        <charset val="134"/>
      </rPr>
      <t>申报主体</t>
    </r>
  </si>
  <si>
    <r>
      <rPr>
        <b/>
        <sz val="11"/>
        <color theme="1"/>
        <rFont val="仿宋"/>
        <family val="3"/>
        <charset val="134"/>
      </rPr>
      <t>审定推广应用面积（亩）</t>
    </r>
  </si>
  <si>
    <r>
      <rPr>
        <b/>
        <sz val="11"/>
        <color theme="1"/>
        <rFont val="仿宋"/>
        <family val="3"/>
        <charset val="134"/>
      </rPr>
      <t>补助标准（元）</t>
    </r>
  </si>
  <si>
    <r>
      <rPr>
        <b/>
        <sz val="11"/>
        <color theme="1"/>
        <rFont val="仿宋"/>
        <family val="3"/>
        <charset val="134"/>
      </rPr>
      <t>补助资金（元）</t>
    </r>
  </si>
  <si>
    <r>
      <rPr>
        <b/>
        <sz val="11"/>
        <color theme="1"/>
        <rFont val="仿宋"/>
        <family val="3"/>
        <charset val="134"/>
      </rPr>
      <t>备注</t>
    </r>
  </si>
  <si>
    <r>
      <rPr>
        <sz val="11"/>
        <color theme="1"/>
        <rFont val="仿宋"/>
        <family val="3"/>
        <charset val="134"/>
      </rPr>
      <t>别桥镇</t>
    </r>
  </si>
  <si>
    <r>
      <rPr>
        <sz val="11"/>
        <color theme="1"/>
        <rFont val="仿宋"/>
        <family val="3"/>
        <charset val="134"/>
      </rPr>
      <t>郝幸福</t>
    </r>
  </si>
  <si>
    <r>
      <rPr>
        <sz val="11"/>
        <color theme="1"/>
        <rFont val="仿宋"/>
        <family val="3"/>
        <charset val="134"/>
      </rPr>
      <t>石宪国</t>
    </r>
  </si>
  <si>
    <r>
      <rPr>
        <sz val="11"/>
        <color theme="1"/>
        <rFont val="仿宋"/>
        <family val="3"/>
        <charset val="134"/>
      </rPr>
      <t>李国春</t>
    </r>
  </si>
  <si>
    <r>
      <rPr>
        <sz val="11"/>
        <color theme="1"/>
        <rFont val="仿宋"/>
        <family val="3"/>
        <charset val="134"/>
      </rPr>
      <t>周卫平</t>
    </r>
  </si>
  <si>
    <r>
      <rPr>
        <sz val="11"/>
        <color theme="1"/>
        <rFont val="仿宋"/>
        <family val="3"/>
        <charset val="134"/>
      </rPr>
      <t>陈中平</t>
    </r>
  </si>
  <si>
    <r>
      <rPr>
        <sz val="11"/>
        <color theme="1"/>
        <rFont val="仿宋"/>
        <family val="3"/>
        <charset val="134"/>
      </rPr>
      <t>溧阳原乡建设投资有限公司</t>
    </r>
  </si>
  <si>
    <r>
      <rPr>
        <sz val="11"/>
        <color theme="1"/>
        <rFont val="仿宋"/>
        <family val="3"/>
        <charset val="134"/>
      </rPr>
      <t>江苏金之福生态农业有限公司</t>
    </r>
  </si>
  <si>
    <r>
      <rPr>
        <sz val="11"/>
        <color theme="1"/>
        <rFont val="仿宋"/>
        <family val="3"/>
        <charset val="134"/>
      </rPr>
      <t>陈永春</t>
    </r>
  </si>
  <si>
    <r>
      <rPr>
        <sz val="11"/>
        <color theme="1"/>
        <rFont val="仿宋"/>
        <family val="3"/>
        <charset val="134"/>
      </rPr>
      <t>李明勇（崔梅芳）</t>
    </r>
  </si>
  <si>
    <r>
      <rPr>
        <sz val="11"/>
        <color theme="1"/>
        <rFont val="仿宋"/>
        <family val="3"/>
        <charset val="134"/>
      </rPr>
      <t>巢小棋</t>
    </r>
  </si>
  <si>
    <r>
      <rPr>
        <sz val="11"/>
        <color theme="1"/>
        <rFont val="仿宋"/>
        <family val="3"/>
        <charset val="134"/>
      </rPr>
      <t>陈君富</t>
    </r>
  </si>
  <si>
    <r>
      <rPr>
        <sz val="11"/>
        <color rgb="FF000000"/>
        <rFont val="仿宋"/>
        <family val="3"/>
        <charset val="134"/>
      </rPr>
      <t>埭头镇</t>
    </r>
  </si>
  <si>
    <r>
      <rPr>
        <sz val="11"/>
        <color rgb="FF000000"/>
        <rFont val="仿宋"/>
        <family val="3"/>
        <charset val="134"/>
      </rPr>
      <t>杨小娟</t>
    </r>
  </si>
  <si>
    <r>
      <rPr>
        <sz val="11"/>
        <color theme="1"/>
        <rFont val="仿宋"/>
        <family val="3"/>
        <charset val="134"/>
      </rPr>
      <t>陶朗朗</t>
    </r>
  </si>
  <si>
    <r>
      <rPr>
        <sz val="11"/>
        <color rgb="FF000000"/>
        <rFont val="仿宋"/>
        <family val="3"/>
        <charset val="134"/>
      </rPr>
      <t>张祖勇</t>
    </r>
  </si>
  <si>
    <r>
      <rPr>
        <sz val="11"/>
        <color theme="1"/>
        <rFont val="仿宋"/>
        <family val="3"/>
        <charset val="134"/>
      </rPr>
      <t>孟祥明</t>
    </r>
  </si>
  <si>
    <r>
      <rPr>
        <sz val="11"/>
        <color theme="1"/>
        <rFont val="仿宋"/>
        <family val="3"/>
        <charset val="134"/>
      </rPr>
      <t>吴贤委</t>
    </r>
  </si>
  <si>
    <r>
      <rPr>
        <sz val="11"/>
        <color rgb="FF000000"/>
        <rFont val="仿宋"/>
        <family val="3"/>
        <charset val="134"/>
      </rPr>
      <t>陈邦志</t>
    </r>
  </si>
  <si>
    <r>
      <rPr>
        <sz val="11"/>
        <color rgb="FF000000"/>
        <rFont val="仿宋"/>
        <family val="3"/>
        <charset val="134"/>
      </rPr>
      <t>何贤永</t>
    </r>
  </si>
  <si>
    <r>
      <rPr>
        <sz val="11"/>
        <color rgb="FF000000"/>
        <rFont val="仿宋"/>
        <family val="3"/>
        <charset val="134"/>
      </rPr>
      <t>张贤省</t>
    </r>
  </si>
  <si>
    <r>
      <rPr>
        <sz val="11"/>
        <color rgb="FF000000"/>
        <rFont val="仿宋"/>
        <family val="3"/>
        <charset val="134"/>
      </rPr>
      <t>戴埠镇</t>
    </r>
  </si>
  <si>
    <r>
      <rPr>
        <sz val="11"/>
        <color rgb="FF000000"/>
        <rFont val="仿宋"/>
        <family val="3"/>
        <charset val="134"/>
      </rPr>
      <t>陶学良</t>
    </r>
  </si>
  <si>
    <r>
      <rPr>
        <sz val="11"/>
        <color theme="1"/>
        <rFont val="仿宋"/>
        <family val="3"/>
        <charset val="134"/>
      </rPr>
      <t>许国平</t>
    </r>
  </si>
  <si>
    <r>
      <rPr>
        <sz val="11"/>
        <color rgb="FF000000"/>
        <rFont val="仿宋"/>
        <family val="3"/>
        <charset val="134"/>
      </rPr>
      <t>赵家桥村股份经济合作社</t>
    </r>
  </si>
  <si>
    <r>
      <rPr>
        <sz val="11"/>
        <color theme="1"/>
        <rFont val="仿宋"/>
        <family val="3"/>
        <charset val="134"/>
      </rPr>
      <t>溧阳市戴埠镇山口村股份经济合作社</t>
    </r>
  </si>
  <si>
    <r>
      <rPr>
        <sz val="11"/>
        <color theme="1"/>
        <rFont val="仿宋"/>
        <family val="3"/>
        <charset val="134"/>
      </rPr>
      <t>溧阳市加顺生态农业发展有限公司</t>
    </r>
  </si>
  <si>
    <r>
      <rPr>
        <sz val="11"/>
        <color theme="1"/>
        <rFont val="仿宋"/>
        <family val="3"/>
        <charset val="134"/>
      </rPr>
      <t>古县街道</t>
    </r>
  </si>
  <si>
    <r>
      <rPr>
        <sz val="11"/>
        <color theme="1"/>
        <rFont val="仿宋"/>
        <family val="3"/>
        <charset val="134"/>
      </rPr>
      <t>郑建华</t>
    </r>
  </si>
  <si>
    <r>
      <rPr>
        <sz val="11"/>
        <color theme="1"/>
        <rFont val="仿宋"/>
        <family val="3"/>
        <charset val="134"/>
      </rPr>
      <t>梅卫平</t>
    </r>
  </si>
  <si>
    <r>
      <rPr>
        <sz val="11"/>
        <color rgb="FF000000"/>
        <rFont val="仿宋"/>
        <family val="3"/>
        <charset val="134"/>
      </rPr>
      <t>古县街道</t>
    </r>
  </si>
  <si>
    <r>
      <rPr>
        <sz val="11"/>
        <color rgb="FF000000"/>
        <rFont val="仿宋"/>
        <family val="3"/>
        <charset val="134"/>
      </rPr>
      <t>陈国兴</t>
    </r>
  </si>
  <si>
    <r>
      <rPr>
        <sz val="11"/>
        <color theme="1"/>
        <rFont val="仿宋"/>
        <family val="3"/>
        <charset val="134"/>
      </rPr>
      <t>谢鲁庆</t>
    </r>
  </si>
  <si>
    <r>
      <rPr>
        <sz val="11"/>
        <color rgb="FF000000"/>
        <rFont val="仿宋"/>
        <family val="3"/>
        <charset val="134"/>
      </rPr>
      <t>匡勤新</t>
    </r>
  </si>
  <si>
    <r>
      <rPr>
        <sz val="11"/>
        <color rgb="FF000000"/>
        <rFont val="仿宋"/>
        <family val="3"/>
        <charset val="134"/>
      </rPr>
      <t>陈连生</t>
    </r>
  </si>
  <si>
    <r>
      <rPr>
        <sz val="11"/>
        <color rgb="FF000000"/>
        <rFont val="仿宋"/>
        <family val="3"/>
        <charset val="134"/>
      </rPr>
      <t>陈国付</t>
    </r>
  </si>
  <si>
    <r>
      <rPr>
        <sz val="11"/>
        <color theme="1"/>
        <rFont val="仿宋"/>
        <family val="3"/>
        <charset val="134"/>
      </rPr>
      <t>席卫国</t>
    </r>
  </si>
  <si>
    <r>
      <rPr>
        <sz val="11"/>
        <color rgb="FF000000"/>
        <rFont val="仿宋"/>
        <family val="3"/>
        <charset val="134"/>
      </rPr>
      <t>李国华</t>
    </r>
  </si>
  <si>
    <r>
      <rPr>
        <sz val="11"/>
        <color rgb="FF000000"/>
        <rFont val="仿宋"/>
        <family val="3"/>
        <charset val="134"/>
      </rPr>
      <t>优鲜到家</t>
    </r>
  </si>
  <si>
    <r>
      <rPr>
        <sz val="11"/>
        <color theme="1"/>
        <rFont val="仿宋"/>
        <family val="3"/>
        <charset val="134"/>
      </rPr>
      <t>吴欣晔</t>
    </r>
  </si>
  <si>
    <r>
      <rPr>
        <sz val="11"/>
        <color theme="1"/>
        <rFont val="仿宋"/>
        <family val="3"/>
        <charset val="134"/>
      </rPr>
      <t>溧阳市戴埠杨洁蔬菜种植家庭农场</t>
    </r>
  </si>
  <si>
    <r>
      <rPr>
        <sz val="11"/>
        <color theme="1"/>
        <rFont val="仿宋"/>
        <family val="3"/>
        <charset val="134"/>
      </rPr>
      <t>王文军</t>
    </r>
  </si>
  <si>
    <r>
      <rPr>
        <sz val="11"/>
        <color theme="1"/>
        <rFont val="仿宋"/>
        <family val="3"/>
        <charset val="134"/>
      </rPr>
      <t>溧阳市百家塘旅游发展有限公司</t>
    </r>
  </si>
  <si>
    <r>
      <rPr>
        <sz val="11"/>
        <color theme="1"/>
        <rFont val="仿宋"/>
        <family val="3"/>
        <charset val="134"/>
      </rPr>
      <t>钱学峰</t>
    </r>
  </si>
  <si>
    <r>
      <rPr>
        <sz val="11"/>
        <color rgb="FF000000"/>
        <rFont val="仿宋"/>
        <family val="3"/>
        <charset val="134"/>
      </rPr>
      <t>昆仑街道</t>
    </r>
  </si>
  <si>
    <r>
      <rPr>
        <sz val="11"/>
        <color rgb="FF000000"/>
        <rFont val="仿宋"/>
        <family val="3"/>
        <charset val="134"/>
      </rPr>
      <t>陈宣德</t>
    </r>
  </si>
  <si>
    <r>
      <rPr>
        <sz val="11"/>
        <color theme="1"/>
        <rFont val="仿宋"/>
        <family val="3"/>
        <charset val="134"/>
      </rPr>
      <t>周清山</t>
    </r>
  </si>
  <si>
    <r>
      <rPr>
        <sz val="11"/>
        <color rgb="FF000000"/>
        <rFont val="仿宋"/>
        <family val="3"/>
        <charset val="134"/>
      </rPr>
      <t>孙泽军</t>
    </r>
  </si>
  <si>
    <r>
      <rPr>
        <sz val="11"/>
        <color theme="1"/>
        <rFont val="仿宋"/>
        <family val="3"/>
        <charset val="134"/>
      </rPr>
      <t>蒋国平</t>
    </r>
  </si>
  <si>
    <r>
      <rPr>
        <sz val="11"/>
        <color theme="1"/>
        <rFont val="仿宋"/>
        <family val="3"/>
        <charset val="134"/>
      </rPr>
      <t>宋成</t>
    </r>
  </si>
  <si>
    <r>
      <rPr>
        <sz val="11"/>
        <rFont val="仿宋"/>
        <family val="3"/>
        <charset val="134"/>
      </rPr>
      <t>江苏优鲜到家农业科技有限公司</t>
    </r>
  </si>
  <si>
    <r>
      <rPr>
        <sz val="11"/>
        <color rgb="FF000000"/>
        <rFont val="仿宋"/>
        <family val="3"/>
        <charset val="134"/>
      </rPr>
      <t>蒋卫明</t>
    </r>
  </si>
  <si>
    <r>
      <rPr>
        <sz val="11"/>
        <rFont val="仿宋"/>
        <family val="3"/>
        <charset val="134"/>
      </rPr>
      <t>李振</t>
    </r>
  </si>
  <si>
    <r>
      <rPr>
        <sz val="11"/>
        <rFont val="仿宋"/>
        <family val="3"/>
        <charset val="134"/>
      </rPr>
      <t>朱汉平</t>
    </r>
  </si>
  <si>
    <r>
      <rPr>
        <sz val="11"/>
        <rFont val="仿宋"/>
        <family val="3"/>
        <charset val="134"/>
      </rPr>
      <t>蒋秀芳</t>
    </r>
  </si>
  <si>
    <r>
      <rPr>
        <sz val="11"/>
        <rFont val="仿宋"/>
        <family val="3"/>
        <charset val="134"/>
      </rPr>
      <t>张明选</t>
    </r>
  </si>
  <si>
    <r>
      <rPr>
        <sz val="11"/>
        <rFont val="仿宋"/>
        <family val="3"/>
        <charset val="134"/>
      </rPr>
      <t>蒋玉新</t>
    </r>
  </si>
  <si>
    <r>
      <rPr>
        <sz val="11"/>
        <color rgb="FF000000"/>
        <rFont val="仿宋"/>
        <family val="3"/>
        <charset val="134"/>
      </rPr>
      <t>溧城街道</t>
    </r>
  </si>
  <si>
    <r>
      <rPr>
        <sz val="11"/>
        <color rgb="FF000000"/>
        <rFont val="仿宋"/>
        <family val="3"/>
        <charset val="134"/>
      </rPr>
      <t>王志军</t>
    </r>
  </si>
  <si>
    <r>
      <rPr>
        <sz val="11"/>
        <color rgb="FF000000"/>
        <rFont val="仿宋"/>
        <family val="3"/>
        <charset val="134"/>
      </rPr>
      <t>张富春</t>
    </r>
  </si>
  <si>
    <r>
      <rPr>
        <sz val="11"/>
        <color rgb="FF000000"/>
        <rFont val="仿宋"/>
        <family val="3"/>
        <charset val="134"/>
      </rPr>
      <t>齐德国</t>
    </r>
  </si>
  <si>
    <r>
      <rPr>
        <sz val="11"/>
        <color rgb="FF000000"/>
        <rFont val="仿宋"/>
        <family val="3"/>
        <charset val="134"/>
      </rPr>
      <t>杨超</t>
    </r>
  </si>
  <si>
    <r>
      <rPr>
        <sz val="11"/>
        <color rgb="FF000000"/>
        <rFont val="仿宋"/>
        <family val="3"/>
        <charset val="134"/>
      </rPr>
      <t>周惠宇</t>
    </r>
  </si>
  <si>
    <r>
      <rPr>
        <sz val="11"/>
        <color rgb="FF000000"/>
        <rFont val="仿宋"/>
        <family val="3"/>
        <charset val="134"/>
      </rPr>
      <t>汪宣明</t>
    </r>
  </si>
  <si>
    <r>
      <rPr>
        <sz val="11"/>
        <color rgb="FF000000"/>
        <rFont val="仿宋"/>
        <family val="3"/>
        <charset val="134"/>
      </rPr>
      <t>周建冰</t>
    </r>
  </si>
  <si>
    <r>
      <rPr>
        <sz val="11"/>
        <color rgb="FF000000"/>
        <rFont val="仿宋"/>
        <family val="3"/>
        <charset val="134"/>
      </rPr>
      <t>周腾</t>
    </r>
  </si>
  <si>
    <r>
      <rPr>
        <sz val="11"/>
        <color rgb="FF000000"/>
        <rFont val="仿宋"/>
        <family val="3"/>
        <charset val="134"/>
      </rPr>
      <t>吴文娟</t>
    </r>
  </si>
  <si>
    <r>
      <rPr>
        <sz val="11"/>
        <color rgb="FF000000"/>
        <rFont val="仿宋"/>
        <family val="3"/>
        <charset val="134"/>
      </rPr>
      <t>李小林</t>
    </r>
  </si>
  <si>
    <r>
      <rPr>
        <sz val="11"/>
        <color rgb="FF000000"/>
        <rFont val="仿宋"/>
        <family val="3"/>
        <charset val="134"/>
      </rPr>
      <t>彭士林</t>
    </r>
  </si>
  <si>
    <r>
      <rPr>
        <sz val="11"/>
        <color rgb="FF000000"/>
        <rFont val="仿宋"/>
        <family val="3"/>
        <charset val="134"/>
      </rPr>
      <t>彭士新</t>
    </r>
  </si>
  <si>
    <r>
      <rPr>
        <sz val="11"/>
        <color rgb="FF000000"/>
        <rFont val="仿宋"/>
        <family val="3"/>
        <charset val="134"/>
      </rPr>
      <t>李国强</t>
    </r>
  </si>
  <si>
    <r>
      <rPr>
        <sz val="11"/>
        <color rgb="FF000000"/>
        <rFont val="仿宋"/>
        <family val="3"/>
        <charset val="134"/>
      </rPr>
      <t>蒋夕根</t>
    </r>
  </si>
  <si>
    <r>
      <rPr>
        <sz val="11"/>
        <color rgb="FF000000"/>
        <rFont val="仿宋"/>
        <family val="3"/>
        <charset val="134"/>
      </rPr>
      <t>徐保林</t>
    </r>
  </si>
  <si>
    <r>
      <rPr>
        <sz val="11"/>
        <color rgb="FF000000"/>
        <rFont val="仿宋"/>
        <family val="3"/>
        <charset val="134"/>
      </rPr>
      <t>李小福</t>
    </r>
  </si>
  <si>
    <r>
      <rPr>
        <sz val="11"/>
        <color rgb="FF000000"/>
        <rFont val="仿宋"/>
        <family val="3"/>
        <charset val="134"/>
      </rPr>
      <t>李海福</t>
    </r>
  </si>
  <si>
    <r>
      <rPr>
        <sz val="11"/>
        <color rgb="FF000000"/>
        <rFont val="仿宋"/>
        <family val="3"/>
        <charset val="134"/>
      </rPr>
      <t>王献平</t>
    </r>
  </si>
  <si>
    <r>
      <rPr>
        <sz val="11"/>
        <color rgb="FF000000"/>
        <rFont val="仿宋"/>
        <family val="3"/>
        <charset val="134"/>
      </rPr>
      <t>彭留保</t>
    </r>
  </si>
  <si>
    <r>
      <rPr>
        <sz val="11"/>
        <color rgb="FF000000"/>
        <rFont val="仿宋"/>
        <family val="3"/>
        <charset val="134"/>
      </rPr>
      <t>张云忠</t>
    </r>
  </si>
  <si>
    <r>
      <rPr>
        <sz val="11"/>
        <color rgb="FF000000"/>
        <rFont val="仿宋"/>
        <family val="3"/>
        <charset val="134"/>
      </rPr>
      <t>彭建新</t>
    </r>
  </si>
  <si>
    <r>
      <rPr>
        <sz val="11"/>
        <color rgb="FF000000"/>
        <rFont val="仿宋"/>
        <family val="3"/>
        <charset val="134"/>
      </rPr>
      <t>彭夕明</t>
    </r>
  </si>
  <si>
    <r>
      <rPr>
        <sz val="11"/>
        <color rgb="FF000000"/>
        <rFont val="仿宋"/>
        <family val="3"/>
        <charset val="134"/>
      </rPr>
      <t>史富清</t>
    </r>
  </si>
  <si>
    <r>
      <rPr>
        <sz val="11"/>
        <color rgb="FF000000"/>
        <rFont val="仿宋"/>
        <family val="3"/>
        <charset val="134"/>
      </rPr>
      <t>史余连</t>
    </r>
  </si>
  <si>
    <r>
      <rPr>
        <sz val="11"/>
        <color rgb="FF000000"/>
        <rFont val="仿宋"/>
        <family val="3"/>
        <charset val="134"/>
      </rPr>
      <t>李建松</t>
    </r>
  </si>
  <si>
    <r>
      <rPr>
        <sz val="11"/>
        <color rgb="FF000000"/>
        <rFont val="仿宋"/>
        <family val="3"/>
        <charset val="134"/>
      </rPr>
      <t>张福全</t>
    </r>
  </si>
  <si>
    <r>
      <rPr>
        <sz val="11"/>
        <color rgb="FF000000"/>
        <rFont val="仿宋"/>
        <family val="3"/>
        <charset val="134"/>
      </rPr>
      <t>李富士</t>
    </r>
  </si>
  <si>
    <r>
      <rPr>
        <sz val="11"/>
        <color rgb="FF000000"/>
        <rFont val="仿宋"/>
        <family val="3"/>
        <charset val="134"/>
      </rPr>
      <t>史胜伟</t>
    </r>
  </si>
  <si>
    <r>
      <rPr>
        <sz val="11"/>
        <color rgb="FF000000"/>
        <rFont val="仿宋"/>
        <family val="3"/>
        <charset val="134"/>
      </rPr>
      <t>彭志荣</t>
    </r>
  </si>
  <si>
    <r>
      <rPr>
        <sz val="11"/>
        <color rgb="FF000000"/>
        <rFont val="仿宋"/>
        <family val="3"/>
        <charset val="134"/>
      </rPr>
      <t>史夕根</t>
    </r>
  </si>
  <si>
    <r>
      <rPr>
        <sz val="11"/>
        <color rgb="FF000000"/>
        <rFont val="仿宋"/>
        <family val="3"/>
        <charset val="134"/>
      </rPr>
      <t>蒋顺都</t>
    </r>
  </si>
  <si>
    <r>
      <rPr>
        <sz val="11"/>
        <color rgb="FF000000"/>
        <rFont val="仿宋"/>
        <family val="3"/>
        <charset val="134"/>
      </rPr>
      <t>潘法庚</t>
    </r>
  </si>
  <si>
    <r>
      <rPr>
        <sz val="11"/>
        <color rgb="FF000000"/>
        <rFont val="仿宋"/>
        <family val="3"/>
        <charset val="134"/>
      </rPr>
      <t>黄爱凤</t>
    </r>
  </si>
  <si>
    <r>
      <rPr>
        <sz val="11"/>
        <color rgb="FF000000"/>
        <rFont val="仿宋"/>
        <family val="3"/>
        <charset val="134"/>
      </rPr>
      <t>李小松</t>
    </r>
  </si>
  <si>
    <r>
      <rPr>
        <sz val="11"/>
        <color rgb="FF000000"/>
        <rFont val="仿宋"/>
        <family val="3"/>
        <charset val="134"/>
      </rPr>
      <t>王福珍</t>
    </r>
  </si>
  <si>
    <r>
      <rPr>
        <sz val="11"/>
        <color rgb="FF000000"/>
        <rFont val="仿宋"/>
        <family val="3"/>
        <charset val="134"/>
      </rPr>
      <t>李国青</t>
    </r>
  </si>
  <si>
    <r>
      <rPr>
        <sz val="11"/>
        <color rgb="FF000000"/>
        <rFont val="仿宋"/>
        <family val="3"/>
        <charset val="134"/>
      </rPr>
      <t>李静芝</t>
    </r>
  </si>
  <si>
    <r>
      <rPr>
        <sz val="11"/>
        <color rgb="FF000000"/>
        <rFont val="仿宋"/>
        <family val="3"/>
        <charset val="134"/>
      </rPr>
      <t>李惠林</t>
    </r>
  </si>
  <si>
    <r>
      <rPr>
        <sz val="11"/>
        <color rgb="FF000000"/>
        <rFont val="仿宋"/>
        <family val="3"/>
        <charset val="134"/>
      </rPr>
      <t>张玉芳</t>
    </r>
  </si>
  <si>
    <r>
      <rPr>
        <sz val="11"/>
        <color rgb="FF000000"/>
        <rFont val="仿宋"/>
        <family val="3"/>
        <charset val="134"/>
      </rPr>
      <t>李洪元</t>
    </r>
  </si>
  <si>
    <r>
      <rPr>
        <sz val="11"/>
        <color rgb="FF000000"/>
        <rFont val="仿宋"/>
        <family val="3"/>
        <charset val="134"/>
      </rPr>
      <t>史息芳</t>
    </r>
  </si>
  <si>
    <r>
      <rPr>
        <sz val="11"/>
        <color rgb="FF000000"/>
        <rFont val="仿宋"/>
        <family val="3"/>
        <charset val="134"/>
      </rPr>
      <t>彭毛伢</t>
    </r>
  </si>
  <si>
    <r>
      <rPr>
        <sz val="11"/>
        <color rgb="FF000000"/>
        <rFont val="仿宋"/>
        <family val="3"/>
        <charset val="134"/>
      </rPr>
      <t>蒋三小</t>
    </r>
  </si>
  <si>
    <r>
      <rPr>
        <sz val="11"/>
        <color rgb="FF000000"/>
        <rFont val="仿宋"/>
        <family val="3"/>
        <charset val="134"/>
      </rPr>
      <t>张孝忠</t>
    </r>
  </si>
  <si>
    <r>
      <rPr>
        <sz val="11"/>
        <color rgb="FF000000"/>
        <rFont val="仿宋"/>
        <family val="3"/>
        <charset val="134"/>
      </rPr>
      <t>李建洪</t>
    </r>
  </si>
  <si>
    <r>
      <rPr>
        <sz val="11"/>
        <color rgb="FF000000"/>
        <rFont val="仿宋"/>
        <family val="3"/>
        <charset val="134"/>
      </rPr>
      <t>毛凤才</t>
    </r>
  </si>
  <si>
    <r>
      <rPr>
        <sz val="11"/>
        <color rgb="FF000000"/>
        <rFont val="仿宋"/>
        <family val="3"/>
        <charset val="134"/>
      </rPr>
      <t>史汉卫</t>
    </r>
  </si>
  <si>
    <r>
      <rPr>
        <sz val="11"/>
        <color rgb="FF000000"/>
        <rFont val="仿宋"/>
        <family val="3"/>
        <charset val="134"/>
      </rPr>
      <t>李国洪</t>
    </r>
  </si>
  <si>
    <r>
      <rPr>
        <sz val="11"/>
        <color rgb="FF000000"/>
        <rFont val="仿宋"/>
        <family val="3"/>
        <charset val="134"/>
      </rPr>
      <t>史志良</t>
    </r>
  </si>
  <si>
    <r>
      <rPr>
        <sz val="11"/>
        <color rgb="FF000000"/>
        <rFont val="仿宋"/>
        <family val="3"/>
        <charset val="134"/>
      </rPr>
      <t>史久福</t>
    </r>
  </si>
  <si>
    <r>
      <rPr>
        <sz val="11"/>
        <color rgb="FF000000"/>
        <rFont val="仿宋"/>
        <family val="3"/>
        <charset val="134"/>
      </rPr>
      <t>李夕生</t>
    </r>
  </si>
  <si>
    <r>
      <rPr>
        <sz val="11"/>
        <color rgb="FF000000"/>
        <rFont val="仿宋"/>
        <family val="3"/>
        <charset val="134"/>
      </rPr>
      <t>史志仁</t>
    </r>
  </si>
  <si>
    <r>
      <rPr>
        <sz val="11"/>
        <color rgb="FF000000"/>
        <rFont val="仿宋"/>
        <family val="3"/>
        <charset val="134"/>
      </rPr>
      <t>史彭寿</t>
    </r>
  </si>
  <si>
    <r>
      <rPr>
        <sz val="11"/>
        <color rgb="FF000000"/>
        <rFont val="仿宋"/>
        <family val="3"/>
        <charset val="134"/>
      </rPr>
      <t>史汉青</t>
    </r>
  </si>
  <si>
    <r>
      <rPr>
        <sz val="11"/>
        <color rgb="FF000000"/>
        <rFont val="仿宋"/>
        <family val="3"/>
        <charset val="134"/>
      </rPr>
      <t>潘兆林</t>
    </r>
  </si>
  <si>
    <r>
      <rPr>
        <sz val="11"/>
        <color rgb="FF000000"/>
        <rFont val="仿宋"/>
        <family val="3"/>
        <charset val="134"/>
      </rPr>
      <t>史小英</t>
    </r>
  </si>
  <si>
    <r>
      <rPr>
        <sz val="11"/>
        <color rgb="FF000000"/>
        <rFont val="仿宋"/>
        <family val="3"/>
        <charset val="134"/>
      </rPr>
      <t>史爱清</t>
    </r>
  </si>
  <si>
    <r>
      <rPr>
        <sz val="11"/>
        <color rgb="FF000000"/>
        <rFont val="仿宋"/>
        <family val="3"/>
        <charset val="134"/>
      </rPr>
      <t>吕玉红</t>
    </r>
  </si>
  <si>
    <r>
      <rPr>
        <sz val="11"/>
        <color rgb="FF000000"/>
        <rFont val="仿宋"/>
        <family val="3"/>
        <charset val="134"/>
      </rPr>
      <t>潘国强</t>
    </r>
  </si>
  <si>
    <r>
      <rPr>
        <sz val="11"/>
        <color rgb="FF000000"/>
        <rFont val="仿宋"/>
        <family val="3"/>
        <charset val="134"/>
      </rPr>
      <t>张介生</t>
    </r>
  </si>
  <si>
    <r>
      <rPr>
        <sz val="11"/>
        <color rgb="FF000000"/>
        <rFont val="仿宋"/>
        <family val="3"/>
        <charset val="134"/>
      </rPr>
      <t>陈其峰</t>
    </r>
  </si>
  <si>
    <r>
      <rPr>
        <sz val="11"/>
        <color rgb="FF000000"/>
        <rFont val="仿宋"/>
        <family val="3"/>
        <charset val="134"/>
      </rPr>
      <t>李连松</t>
    </r>
  </si>
  <si>
    <r>
      <rPr>
        <sz val="11"/>
        <color rgb="FF000000"/>
        <rFont val="仿宋"/>
        <family val="3"/>
        <charset val="134"/>
      </rPr>
      <t>蒋明芳</t>
    </r>
  </si>
  <si>
    <r>
      <rPr>
        <sz val="11"/>
        <color rgb="FF000000"/>
        <rFont val="仿宋"/>
        <family val="3"/>
        <charset val="134"/>
      </rPr>
      <t>史夕荣</t>
    </r>
  </si>
  <si>
    <r>
      <rPr>
        <sz val="11"/>
        <color rgb="FF000000"/>
        <rFont val="仿宋"/>
        <family val="3"/>
        <charset val="134"/>
      </rPr>
      <t>邵才芝</t>
    </r>
  </si>
  <si>
    <r>
      <rPr>
        <sz val="11"/>
        <color rgb="FF000000"/>
        <rFont val="仿宋"/>
        <family val="3"/>
        <charset val="134"/>
      </rPr>
      <t>李国芝</t>
    </r>
  </si>
  <si>
    <r>
      <rPr>
        <sz val="11"/>
        <color rgb="FF000000"/>
        <rFont val="仿宋"/>
        <family val="3"/>
        <charset val="134"/>
      </rPr>
      <t>吕玉宇</t>
    </r>
  </si>
  <si>
    <r>
      <rPr>
        <sz val="11"/>
        <color rgb="FF000000"/>
        <rFont val="仿宋"/>
        <family val="3"/>
        <charset val="134"/>
      </rPr>
      <t>吕建中</t>
    </r>
  </si>
  <si>
    <r>
      <rPr>
        <sz val="11"/>
        <color rgb="FF000000"/>
        <rFont val="仿宋"/>
        <family val="3"/>
        <charset val="134"/>
      </rPr>
      <t>李志松</t>
    </r>
  </si>
  <si>
    <r>
      <rPr>
        <sz val="11"/>
        <color rgb="FF000000"/>
        <rFont val="仿宋"/>
        <family val="3"/>
        <charset val="134"/>
      </rPr>
      <t>吕庆福</t>
    </r>
  </si>
  <si>
    <r>
      <rPr>
        <sz val="11"/>
        <color rgb="FF000000"/>
        <rFont val="仿宋"/>
        <family val="3"/>
        <charset val="134"/>
      </rPr>
      <t>吕志锋</t>
    </r>
  </si>
  <si>
    <r>
      <rPr>
        <sz val="11"/>
        <color rgb="FF000000"/>
        <rFont val="仿宋"/>
        <family val="3"/>
        <charset val="134"/>
      </rPr>
      <t>蒋福才</t>
    </r>
  </si>
  <si>
    <r>
      <rPr>
        <sz val="11"/>
        <color rgb="FF000000"/>
        <rFont val="仿宋"/>
        <family val="3"/>
        <charset val="134"/>
      </rPr>
      <t>史汉良</t>
    </r>
  </si>
  <si>
    <r>
      <rPr>
        <sz val="11"/>
        <color rgb="FF000000"/>
        <rFont val="仿宋"/>
        <family val="3"/>
        <charset val="134"/>
      </rPr>
      <t>李海芝</t>
    </r>
  </si>
  <si>
    <r>
      <rPr>
        <sz val="11"/>
        <color rgb="FF000000"/>
        <rFont val="仿宋"/>
        <family val="3"/>
        <charset val="134"/>
      </rPr>
      <t>张红光</t>
    </r>
  </si>
  <si>
    <r>
      <rPr>
        <sz val="11"/>
        <color rgb="FF000000"/>
        <rFont val="仿宋"/>
        <family val="3"/>
        <charset val="134"/>
      </rPr>
      <t>史海松</t>
    </r>
  </si>
  <si>
    <r>
      <rPr>
        <sz val="11"/>
        <color rgb="FF000000"/>
        <rFont val="仿宋"/>
        <family val="3"/>
        <charset val="134"/>
      </rPr>
      <t>吕兆松</t>
    </r>
  </si>
  <si>
    <r>
      <rPr>
        <sz val="11"/>
        <color rgb="FF000000"/>
        <rFont val="仿宋"/>
        <family val="3"/>
        <charset val="134"/>
      </rPr>
      <t>吕顺福</t>
    </r>
  </si>
  <si>
    <r>
      <rPr>
        <sz val="11"/>
        <color rgb="FF000000"/>
        <rFont val="仿宋"/>
        <family val="3"/>
        <charset val="134"/>
      </rPr>
      <t>彭国平</t>
    </r>
  </si>
  <si>
    <r>
      <rPr>
        <sz val="11"/>
        <color rgb="FF000000"/>
        <rFont val="仿宋"/>
        <family val="3"/>
        <charset val="134"/>
      </rPr>
      <t>史汉林</t>
    </r>
  </si>
  <si>
    <r>
      <rPr>
        <sz val="11"/>
        <color rgb="FF000000"/>
        <rFont val="仿宋"/>
        <family val="3"/>
        <charset val="134"/>
      </rPr>
      <t>吕中平</t>
    </r>
  </si>
  <si>
    <r>
      <rPr>
        <sz val="11"/>
        <color rgb="FF000000"/>
        <rFont val="仿宋"/>
        <family val="3"/>
        <charset val="134"/>
      </rPr>
      <t>史建华</t>
    </r>
  </si>
  <si>
    <r>
      <rPr>
        <sz val="11"/>
        <color rgb="FF000000"/>
        <rFont val="仿宋"/>
        <family val="3"/>
        <charset val="134"/>
      </rPr>
      <t>吕志红</t>
    </r>
  </si>
  <si>
    <r>
      <rPr>
        <sz val="11"/>
        <color rgb="FF000000"/>
        <rFont val="仿宋"/>
        <family val="3"/>
        <charset val="134"/>
      </rPr>
      <t>李志峰</t>
    </r>
  </si>
  <si>
    <r>
      <rPr>
        <sz val="11"/>
        <color rgb="FF000000"/>
        <rFont val="仿宋"/>
        <family val="3"/>
        <charset val="134"/>
      </rPr>
      <t>李全高</t>
    </r>
  </si>
  <si>
    <r>
      <rPr>
        <sz val="11"/>
        <color rgb="FF000000"/>
        <rFont val="仿宋"/>
        <family val="3"/>
        <charset val="134"/>
      </rPr>
      <t>狄夕妹</t>
    </r>
  </si>
  <si>
    <r>
      <rPr>
        <sz val="11"/>
        <color rgb="FF000000"/>
        <rFont val="仿宋"/>
        <family val="3"/>
        <charset val="134"/>
      </rPr>
      <t>李顺福</t>
    </r>
  </si>
  <si>
    <r>
      <rPr>
        <sz val="11"/>
        <color rgb="FF000000"/>
        <rFont val="仿宋"/>
        <family val="3"/>
        <charset val="134"/>
      </rPr>
      <t>潘春根</t>
    </r>
  </si>
  <si>
    <r>
      <rPr>
        <sz val="11"/>
        <color rgb="FF000000"/>
        <rFont val="仿宋"/>
        <family val="3"/>
        <charset val="134"/>
      </rPr>
      <t>符菊仙</t>
    </r>
  </si>
  <si>
    <r>
      <rPr>
        <sz val="11"/>
        <color rgb="FF000000"/>
        <rFont val="仿宋"/>
        <family val="3"/>
        <charset val="134"/>
      </rPr>
      <t>彭志龙</t>
    </r>
  </si>
  <si>
    <r>
      <rPr>
        <sz val="11"/>
        <color rgb="FF000000"/>
        <rFont val="仿宋"/>
        <family val="3"/>
        <charset val="134"/>
      </rPr>
      <t>吕仲清</t>
    </r>
  </si>
  <si>
    <r>
      <rPr>
        <sz val="11"/>
        <color rgb="FF000000"/>
        <rFont val="仿宋"/>
        <family val="3"/>
        <charset val="134"/>
      </rPr>
      <t>潘德川</t>
    </r>
  </si>
  <si>
    <r>
      <rPr>
        <sz val="11"/>
        <color rgb="FF000000"/>
        <rFont val="仿宋"/>
        <family val="3"/>
        <charset val="134"/>
      </rPr>
      <t>潘生根</t>
    </r>
  </si>
  <si>
    <r>
      <rPr>
        <sz val="11"/>
        <color rgb="FF000000"/>
        <rFont val="仿宋"/>
        <family val="3"/>
        <charset val="134"/>
      </rPr>
      <t>张连洪</t>
    </r>
  </si>
  <si>
    <r>
      <rPr>
        <sz val="11"/>
        <color rgb="FF000000"/>
        <rFont val="仿宋"/>
        <family val="3"/>
        <charset val="134"/>
      </rPr>
      <t>吕旭东</t>
    </r>
  </si>
  <si>
    <r>
      <rPr>
        <sz val="11"/>
        <color rgb="FF000000"/>
        <rFont val="仿宋"/>
        <family val="3"/>
        <charset val="134"/>
      </rPr>
      <t>李进松</t>
    </r>
  </si>
  <si>
    <r>
      <rPr>
        <sz val="11"/>
        <color rgb="FF000000"/>
        <rFont val="仿宋"/>
        <family val="3"/>
        <charset val="134"/>
      </rPr>
      <t>李国民</t>
    </r>
  </si>
  <si>
    <r>
      <rPr>
        <sz val="11"/>
        <color rgb="FF000000"/>
        <rFont val="仿宋"/>
        <family val="3"/>
        <charset val="134"/>
      </rPr>
      <t>张夕芝</t>
    </r>
  </si>
  <si>
    <r>
      <rPr>
        <sz val="11"/>
        <color rgb="FF000000"/>
        <rFont val="仿宋"/>
        <family val="3"/>
        <charset val="134"/>
      </rPr>
      <t>任柯庆</t>
    </r>
  </si>
  <si>
    <r>
      <rPr>
        <sz val="11"/>
        <color rgb="FF000000"/>
        <rFont val="仿宋"/>
        <family val="3"/>
        <charset val="134"/>
      </rPr>
      <t>李水松</t>
    </r>
  </si>
  <si>
    <r>
      <rPr>
        <sz val="11"/>
        <color rgb="FF000000"/>
        <rFont val="仿宋"/>
        <family val="3"/>
        <charset val="134"/>
      </rPr>
      <t>史田松</t>
    </r>
  </si>
  <si>
    <r>
      <rPr>
        <sz val="11"/>
        <color rgb="FF000000"/>
        <rFont val="仿宋"/>
        <family val="3"/>
        <charset val="134"/>
      </rPr>
      <t>陈福英</t>
    </r>
  </si>
  <si>
    <r>
      <rPr>
        <sz val="11"/>
        <color rgb="FF000000"/>
        <rFont val="仿宋"/>
        <family val="3"/>
        <charset val="134"/>
      </rPr>
      <t>蒋才泉</t>
    </r>
  </si>
  <si>
    <r>
      <rPr>
        <sz val="11"/>
        <color rgb="FF000000"/>
        <rFont val="仿宋"/>
        <family val="3"/>
        <charset val="134"/>
      </rPr>
      <t>嵇俊</t>
    </r>
  </si>
  <si>
    <r>
      <rPr>
        <sz val="11"/>
        <color rgb="FF000000"/>
        <rFont val="仿宋"/>
        <family val="3"/>
        <charset val="134"/>
      </rPr>
      <t>黄广泽</t>
    </r>
  </si>
  <si>
    <r>
      <rPr>
        <sz val="11"/>
        <color rgb="FF000000"/>
        <rFont val="仿宋"/>
        <family val="3"/>
        <charset val="134"/>
      </rPr>
      <t>刘成虎</t>
    </r>
  </si>
  <si>
    <r>
      <rPr>
        <sz val="11"/>
        <color theme="1"/>
        <rFont val="仿宋"/>
        <family val="3"/>
        <charset val="134"/>
      </rPr>
      <t>南渡镇</t>
    </r>
  </si>
  <si>
    <r>
      <rPr>
        <sz val="11"/>
        <color theme="1"/>
        <rFont val="仿宋"/>
        <family val="3"/>
        <charset val="134"/>
      </rPr>
      <t>方云香</t>
    </r>
  </si>
  <si>
    <r>
      <rPr>
        <sz val="11"/>
        <color rgb="FF000000"/>
        <rFont val="仿宋"/>
        <family val="3"/>
        <charset val="134"/>
      </rPr>
      <t>南渡镇</t>
    </r>
  </si>
  <si>
    <r>
      <rPr>
        <sz val="11"/>
        <color theme="1"/>
        <rFont val="仿宋"/>
        <family val="3"/>
        <charset val="134"/>
      </rPr>
      <t>孙文琪</t>
    </r>
  </si>
  <si>
    <r>
      <rPr>
        <sz val="11"/>
        <color rgb="FF000000"/>
        <rFont val="仿宋"/>
        <family val="3"/>
        <charset val="134"/>
      </rPr>
      <t>江正夫</t>
    </r>
  </si>
  <si>
    <r>
      <rPr>
        <sz val="11"/>
        <color theme="1"/>
        <rFont val="仿宋"/>
        <family val="3"/>
        <charset val="134"/>
      </rPr>
      <t>溧阳市南渡小吴水果种植家庭农场</t>
    </r>
  </si>
  <si>
    <r>
      <rPr>
        <sz val="11"/>
        <color theme="1"/>
        <rFont val="仿宋"/>
        <family val="3"/>
        <charset val="134"/>
      </rPr>
      <t>孙泽军</t>
    </r>
  </si>
  <si>
    <r>
      <rPr>
        <sz val="11"/>
        <color rgb="FF000000"/>
        <rFont val="仿宋"/>
        <family val="3"/>
        <charset val="134"/>
      </rPr>
      <t>溧阳市南渡海哥家庭农场</t>
    </r>
  </si>
  <si>
    <r>
      <rPr>
        <sz val="11"/>
        <color rgb="FF000000"/>
        <rFont val="仿宋"/>
        <family val="3"/>
        <charset val="134"/>
      </rPr>
      <t>陶富林</t>
    </r>
  </si>
  <si>
    <r>
      <rPr>
        <sz val="11"/>
        <color rgb="FF000000"/>
        <rFont val="仿宋"/>
        <family val="3"/>
        <charset val="134"/>
      </rPr>
      <t>姜荷仙</t>
    </r>
  </si>
  <si>
    <r>
      <rPr>
        <sz val="11"/>
        <color rgb="FF000000"/>
        <rFont val="仿宋"/>
        <family val="3"/>
        <charset val="134"/>
      </rPr>
      <t>上黄镇</t>
    </r>
  </si>
  <si>
    <r>
      <rPr>
        <sz val="11"/>
        <color rgb="FF000000"/>
        <rFont val="仿宋"/>
        <family val="3"/>
        <charset val="134"/>
      </rPr>
      <t>庄庆海</t>
    </r>
  </si>
  <si>
    <r>
      <rPr>
        <sz val="11"/>
        <color rgb="FF000000"/>
        <rFont val="仿宋"/>
        <family val="3"/>
        <charset val="134"/>
      </rPr>
      <t>张超龙</t>
    </r>
  </si>
  <si>
    <r>
      <rPr>
        <sz val="11"/>
        <color rgb="FF000000"/>
        <rFont val="仿宋"/>
        <family val="3"/>
        <charset val="134"/>
      </rPr>
      <t>上兴镇</t>
    </r>
  </si>
  <si>
    <r>
      <rPr>
        <sz val="11"/>
        <color rgb="FF000000"/>
        <rFont val="仿宋"/>
        <family val="3"/>
        <charset val="134"/>
      </rPr>
      <t>溧阳市上兴绿菁源家庭农场</t>
    </r>
  </si>
  <si>
    <r>
      <rPr>
        <sz val="11"/>
        <color theme="1"/>
        <rFont val="仿宋"/>
        <family val="3"/>
        <charset val="134"/>
      </rPr>
      <t>王德</t>
    </r>
  </si>
  <si>
    <r>
      <rPr>
        <sz val="11"/>
        <color rgb="FF000000"/>
        <rFont val="仿宋"/>
        <family val="3"/>
        <charset val="134"/>
      </rPr>
      <t>溧阳市长青粮油合作社</t>
    </r>
  </si>
  <si>
    <r>
      <rPr>
        <sz val="11"/>
        <color theme="1"/>
        <rFont val="仿宋"/>
        <family val="3"/>
        <charset val="134"/>
      </rPr>
      <t>溧阳市上旺福地生态农业发展有限公司</t>
    </r>
  </si>
  <si>
    <r>
      <rPr>
        <sz val="11"/>
        <color theme="1"/>
        <rFont val="仿宋"/>
        <family val="3"/>
        <charset val="134"/>
      </rPr>
      <t>吴俊</t>
    </r>
  </si>
  <si>
    <r>
      <rPr>
        <sz val="11"/>
        <color theme="1"/>
        <rFont val="仿宋"/>
        <family val="3"/>
        <charset val="134"/>
      </rPr>
      <t>溧阳市上兴超芸家庭农场</t>
    </r>
  </si>
  <si>
    <r>
      <rPr>
        <sz val="11"/>
        <color theme="1"/>
        <rFont val="仿宋"/>
        <family val="3"/>
        <charset val="134"/>
      </rPr>
      <t>施军军</t>
    </r>
  </si>
  <si>
    <r>
      <rPr>
        <sz val="11"/>
        <color theme="1"/>
        <rFont val="仿宋"/>
        <family val="3"/>
        <charset val="134"/>
      </rPr>
      <t>溧阳市辉辉家庭农场有限公司</t>
    </r>
  </si>
  <si>
    <r>
      <rPr>
        <sz val="11"/>
        <color theme="1"/>
        <rFont val="仿宋"/>
        <family val="3"/>
        <charset val="134"/>
      </rPr>
      <t>溧阳市白露山生态农业发展有限公司</t>
    </r>
  </si>
  <si>
    <r>
      <rPr>
        <sz val="11"/>
        <color theme="1"/>
        <rFont val="仿宋"/>
        <family val="3"/>
        <charset val="134"/>
      </rPr>
      <t>溧阳市尚欣生态农业有限公司</t>
    </r>
  </si>
  <si>
    <r>
      <rPr>
        <sz val="11"/>
        <color theme="1"/>
        <rFont val="仿宋"/>
        <family val="3"/>
        <charset val="134"/>
      </rPr>
      <t>杨玉桃</t>
    </r>
  </si>
  <si>
    <r>
      <rPr>
        <sz val="11"/>
        <color rgb="FF000000"/>
        <rFont val="仿宋"/>
        <family val="3"/>
        <charset val="134"/>
      </rPr>
      <t>社渚镇</t>
    </r>
  </si>
  <si>
    <r>
      <rPr>
        <sz val="11"/>
        <color rgb="FF000000"/>
        <rFont val="仿宋"/>
        <family val="3"/>
        <charset val="134"/>
      </rPr>
      <t>陈空军</t>
    </r>
  </si>
  <si>
    <r>
      <rPr>
        <sz val="11"/>
        <color theme="1"/>
        <rFont val="仿宋"/>
        <family val="3"/>
        <charset val="134"/>
      </rPr>
      <t>杨联军</t>
    </r>
  </si>
  <si>
    <r>
      <rPr>
        <sz val="11"/>
        <color theme="1"/>
        <rFont val="仿宋"/>
        <family val="3"/>
        <charset val="134"/>
      </rPr>
      <t>吴国红</t>
    </r>
  </si>
  <si>
    <r>
      <rPr>
        <sz val="11"/>
        <color theme="1"/>
        <rFont val="仿宋"/>
        <family val="3"/>
        <charset val="134"/>
      </rPr>
      <t>杨杰</t>
    </r>
  </si>
  <si>
    <r>
      <rPr>
        <sz val="11"/>
        <color theme="1"/>
        <rFont val="仿宋"/>
        <family val="3"/>
        <charset val="134"/>
      </rPr>
      <t>金邦莲</t>
    </r>
  </si>
  <si>
    <r>
      <rPr>
        <sz val="11"/>
        <color theme="1"/>
        <rFont val="仿宋"/>
        <family val="3"/>
        <charset val="134"/>
      </rPr>
      <t>朱文忠</t>
    </r>
  </si>
  <si>
    <r>
      <rPr>
        <sz val="11"/>
        <color theme="1"/>
        <rFont val="仿宋"/>
        <family val="3"/>
        <charset val="134"/>
      </rPr>
      <t>史华网</t>
    </r>
  </si>
  <si>
    <r>
      <rPr>
        <sz val="11"/>
        <color theme="1"/>
        <rFont val="仿宋"/>
        <family val="3"/>
        <charset val="134"/>
      </rPr>
      <t>代继巧</t>
    </r>
  </si>
  <si>
    <r>
      <rPr>
        <sz val="11"/>
        <color theme="1"/>
        <rFont val="仿宋"/>
        <family val="3"/>
        <charset val="134"/>
      </rPr>
      <t>姜建国</t>
    </r>
  </si>
  <si>
    <r>
      <rPr>
        <sz val="11"/>
        <color theme="1"/>
        <rFont val="仿宋"/>
        <family val="3"/>
        <charset val="134"/>
      </rPr>
      <t>张青</t>
    </r>
  </si>
  <si>
    <r>
      <rPr>
        <sz val="11"/>
        <color theme="1"/>
        <rFont val="仿宋"/>
        <family val="3"/>
        <charset val="134"/>
      </rPr>
      <t>溧阳市社渚林旺家庭农场</t>
    </r>
  </si>
  <si>
    <r>
      <rPr>
        <sz val="11"/>
        <color theme="1"/>
        <rFont val="仿宋"/>
        <family val="3"/>
        <charset val="134"/>
      </rPr>
      <t>金春生</t>
    </r>
  </si>
  <si>
    <r>
      <rPr>
        <sz val="11"/>
        <color rgb="FF000000"/>
        <rFont val="仿宋"/>
        <family val="3"/>
        <charset val="134"/>
      </rPr>
      <t>天目湖镇</t>
    </r>
  </si>
  <si>
    <r>
      <rPr>
        <sz val="11"/>
        <color rgb="FF000000"/>
        <rFont val="仿宋"/>
        <family val="3"/>
        <charset val="134"/>
      </rPr>
      <t>甘正龙</t>
    </r>
  </si>
  <si>
    <r>
      <rPr>
        <sz val="11"/>
        <color theme="1"/>
        <rFont val="仿宋"/>
        <family val="3"/>
        <charset val="134"/>
      </rPr>
      <t>严祥金</t>
    </r>
  </si>
  <si>
    <r>
      <rPr>
        <sz val="11"/>
        <color theme="1"/>
        <rFont val="仿宋"/>
        <family val="3"/>
        <charset val="134"/>
      </rPr>
      <t>甘崇宪</t>
    </r>
  </si>
  <si>
    <r>
      <rPr>
        <sz val="11"/>
        <color theme="1"/>
        <rFont val="仿宋"/>
        <family val="3"/>
        <charset val="134"/>
      </rPr>
      <t>甘崇富</t>
    </r>
  </si>
  <si>
    <r>
      <rPr>
        <sz val="11"/>
        <color rgb="FF000000"/>
        <rFont val="仿宋"/>
        <family val="3"/>
        <charset val="134"/>
      </rPr>
      <t>甘振法</t>
    </r>
  </si>
  <si>
    <r>
      <rPr>
        <sz val="11"/>
        <color rgb="FF000000"/>
        <rFont val="仿宋"/>
        <family val="3"/>
        <charset val="134"/>
      </rPr>
      <t>王照云</t>
    </r>
  </si>
  <si>
    <r>
      <rPr>
        <sz val="11"/>
        <color rgb="FF000000"/>
        <rFont val="仿宋"/>
        <family val="3"/>
        <charset val="134"/>
      </rPr>
      <t>严祥明</t>
    </r>
  </si>
  <si>
    <r>
      <rPr>
        <sz val="11"/>
        <color theme="1"/>
        <rFont val="仿宋"/>
        <family val="3"/>
        <charset val="134"/>
      </rPr>
      <t>严祥仁</t>
    </r>
  </si>
  <si>
    <r>
      <rPr>
        <sz val="11"/>
        <color rgb="FF000000"/>
        <rFont val="仿宋"/>
        <family val="3"/>
        <charset val="134"/>
      </rPr>
      <t>严祥华</t>
    </r>
  </si>
  <si>
    <r>
      <rPr>
        <sz val="11"/>
        <color theme="1"/>
        <rFont val="仿宋"/>
        <family val="3"/>
        <charset val="134"/>
      </rPr>
      <t>曹满龙</t>
    </r>
  </si>
  <si>
    <r>
      <rPr>
        <sz val="11"/>
        <color theme="1"/>
        <rFont val="仿宋"/>
        <family val="3"/>
        <charset val="134"/>
      </rPr>
      <t>严祥斌</t>
    </r>
  </si>
  <si>
    <r>
      <rPr>
        <sz val="11"/>
        <color theme="1"/>
        <rFont val="仿宋"/>
        <family val="3"/>
        <charset val="134"/>
      </rPr>
      <t>严祥坤</t>
    </r>
  </si>
  <si>
    <r>
      <rPr>
        <sz val="11"/>
        <color rgb="FF000000"/>
        <rFont val="仿宋"/>
        <family val="3"/>
        <charset val="134"/>
      </rPr>
      <t>杨和平</t>
    </r>
  </si>
  <si>
    <r>
      <rPr>
        <sz val="11"/>
        <color theme="1"/>
        <rFont val="仿宋"/>
        <family val="3"/>
        <charset val="134"/>
      </rPr>
      <t>王小中</t>
    </r>
  </si>
  <si>
    <r>
      <rPr>
        <sz val="11"/>
        <color theme="1"/>
        <rFont val="仿宋"/>
        <family val="3"/>
        <charset val="134"/>
      </rPr>
      <t>胡建秋</t>
    </r>
  </si>
  <si>
    <r>
      <rPr>
        <sz val="11"/>
        <color theme="1"/>
        <rFont val="仿宋"/>
        <family val="3"/>
        <charset val="134"/>
      </rPr>
      <t>钟小马</t>
    </r>
  </si>
  <si>
    <r>
      <rPr>
        <sz val="11"/>
        <color theme="1"/>
        <rFont val="仿宋"/>
        <family val="3"/>
        <charset val="134"/>
      </rPr>
      <t>甘金保</t>
    </r>
  </si>
  <si>
    <r>
      <rPr>
        <sz val="11"/>
        <rFont val="仿宋"/>
        <family val="3"/>
        <charset val="134"/>
      </rPr>
      <t>王自新</t>
    </r>
  </si>
  <si>
    <r>
      <rPr>
        <sz val="11"/>
        <color theme="1"/>
        <rFont val="仿宋"/>
        <family val="3"/>
        <charset val="134"/>
      </rPr>
      <t>甘崇林</t>
    </r>
  </si>
  <si>
    <r>
      <rPr>
        <sz val="11"/>
        <color rgb="FF000000"/>
        <rFont val="仿宋"/>
        <family val="3"/>
        <charset val="134"/>
      </rPr>
      <t>王小马</t>
    </r>
  </si>
  <si>
    <r>
      <rPr>
        <sz val="11"/>
        <color rgb="FF000000"/>
        <rFont val="仿宋"/>
        <family val="3"/>
        <charset val="134"/>
      </rPr>
      <t>甘才保</t>
    </r>
  </si>
  <si>
    <r>
      <rPr>
        <sz val="11"/>
        <color theme="1"/>
        <rFont val="仿宋"/>
        <family val="3"/>
        <charset val="134"/>
      </rPr>
      <t>王莲芝</t>
    </r>
  </si>
  <si>
    <r>
      <rPr>
        <sz val="11"/>
        <color theme="1"/>
        <rFont val="仿宋"/>
        <family val="3"/>
        <charset val="134"/>
      </rPr>
      <t>甘崇金</t>
    </r>
  </si>
  <si>
    <r>
      <rPr>
        <sz val="11"/>
        <color theme="1"/>
        <rFont val="仿宋"/>
        <family val="3"/>
        <charset val="134"/>
      </rPr>
      <t>王海军</t>
    </r>
  </si>
  <si>
    <r>
      <rPr>
        <sz val="11"/>
        <color theme="1"/>
        <rFont val="仿宋"/>
        <family val="3"/>
        <charset val="134"/>
      </rPr>
      <t>孙建国</t>
    </r>
  </si>
  <si>
    <r>
      <rPr>
        <sz val="11"/>
        <color theme="1"/>
        <rFont val="仿宋"/>
        <family val="3"/>
        <charset val="134"/>
      </rPr>
      <t>孙德福</t>
    </r>
  </si>
  <si>
    <r>
      <rPr>
        <sz val="11"/>
        <color theme="1"/>
        <rFont val="仿宋"/>
        <family val="3"/>
        <charset val="134"/>
      </rPr>
      <t>周国权</t>
    </r>
  </si>
  <si>
    <r>
      <rPr>
        <sz val="11"/>
        <color theme="1"/>
        <rFont val="仿宋"/>
        <family val="3"/>
        <charset val="134"/>
      </rPr>
      <t>孙田法</t>
    </r>
  </si>
  <si>
    <r>
      <rPr>
        <sz val="11"/>
        <color rgb="FF000000"/>
        <rFont val="仿宋"/>
        <family val="3"/>
        <charset val="134"/>
      </rPr>
      <t>吴国兴</t>
    </r>
  </si>
  <si>
    <r>
      <rPr>
        <sz val="11"/>
        <color rgb="FF000000"/>
        <rFont val="仿宋"/>
        <family val="3"/>
        <charset val="134"/>
      </rPr>
      <t>杜荣生</t>
    </r>
  </si>
  <si>
    <r>
      <rPr>
        <sz val="11"/>
        <color rgb="FF000000"/>
        <rFont val="仿宋"/>
        <family val="3"/>
        <charset val="134"/>
      </rPr>
      <t>管红根</t>
    </r>
  </si>
  <si>
    <r>
      <rPr>
        <sz val="11"/>
        <color theme="1"/>
        <rFont val="仿宋"/>
        <family val="3"/>
        <charset val="134"/>
      </rPr>
      <t>金全法</t>
    </r>
  </si>
  <si>
    <r>
      <rPr>
        <sz val="11"/>
        <color rgb="FF000000"/>
        <rFont val="仿宋"/>
        <family val="3"/>
        <charset val="134"/>
      </rPr>
      <t>卢建军</t>
    </r>
  </si>
  <si>
    <r>
      <rPr>
        <sz val="11"/>
        <color theme="1"/>
        <rFont val="仿宋"/>
        <family val="3"/>
        <charset val="134"/>
      </rPr>
      <t>芦丽英</t>
    </r>
  </si>
  <si>
    <r>
      <rPr>
        <sz val="11"/>
        <color theme="1"/>
        <rFont val="仿宋"/>
        <family val="3"/>
        <charset val="134"/>
      </rPr>
      <t>罗阿明</t>
    </r>
  </si>
  <si>
    <r>
      <rPr>
        <sz val="11"/>
        <color theme="1"/>
        <rFont val="仿宋"/>
        <family val="3"/>
        <charset val="134"/>
      </rPr>
      <t>彭兰芳</t>
    </r>
  </si>
  <si>
    <r>
      <rPr>
        <sz val="11"/>
        <color theme="1"/>
        <rFont val="仿宋"/>
        <family val="3"/>
        <charset val="134"/>
      </rPr>
      <t>史惠萍</t>
    </r>
  </si>
  <si>
    <r>
      <rPr>
        <sz val="11"/>
        <color theme="1"/>
        <rFont val="仿宋"/>
        <family val="3"/>
        <charset val="134"/>
      </rPr>
      <t>汪全芝</t>
    </r>
  </si>
  <si>
    <r>
      <rPr>
        <sz val="11"/>
        <color theme="1"/>
        <rFont val="仿宋"/>
        <family val="3"/>
        <charset val="134"/>
      </rPr>
      <t>天目湖镇</t>
    </r>
  </si>
  <si>
    <r>
      <rPr>
        <sz val="11"/>
        <color theme="1"/>
        <rFont val="仿宋"/>
        <family val="3"/>
        <charset val="134"/>
      </rPr>
      <t>汪夕芝</t>
    </r>
  </si>
  <si>
    <r>
      <rPr>
        <sz val="11"/>
        <color theme="1"/>
        <rFont val="仿宋"/>
        <family val="3"/>
        <charset val="134"/>
      </rPr>
      <t>汪艺芝</t>
    </r>
  </si>
  <si>
    <r>
      <rPr>
        <sz val="11"/>
        <color theme="1"/>
        <rFont val="仿宋"/>
        <family val="3"/>
        <charset val="134"/>
      </rPr>
      <t>杨素珍</t>
    </r>
  </si>
  <si>
    <r>
      <rPr>
        <sz val="11"/>
        <color theme="1"/>
        <rFont val="仿宋"/>
        <family val="3"/>
        <charset val="134"/>
      </rPr>
      <t>朱海金</t>
    </r>
  </si>
  <si>
    <r>
      <rPr>
        <sz val="11"/>
        <color theme="1"/>
        <rFont val="仿宋"/>
        <family val="3"/>
        <charset val="134"/>
      </rPr>
      <t>朱友凤</t>
    </r>
  </si>
  <si>
    <r>
      <rPr>
        <sz val="11"/>
        <color theme="1"/>
        <rFont val="仿宋"/>
        <family val="3"/>
        <charset val="134"/>
      </rPr>
      <t>吴期新</t>
    </r>
  </si>
  <si>
    <r>
      <rPr>
        <sz val="11"/>
        <color theme="1"/>
        <rFont val="仿宋"/>
        <family val="3"/>
        <charset val="134"/>
      </rPr>
      <t>周国华</t>
    </r>
  </si>
  <si>
    <r>
      <rPr>
        <sz val="11"/>
        <color rgb="FF000000"/>
        <rFont val="仿宋"/>
        <family val="3"/>
        <charset val="134"/>
      </rPr>
      <t>顾志成</t>
    </r>
  </si>
  <si>
    <r>
      <rPr>
        <sz val="11"/>
        <color rgb="FF000000"/>
        <rFont val="仿宋"/>
        <family val="3"/>
        <charset val="134"/>
      </rPr>
      <t>张岭堂</t>
    </r>
  </si>
  <si>
    <r>
      <rPr>
        <sz val="11"/>
        <color rgb="FF000000"/>
        <rFont val="仿宋"/>
        <family val="3"/>
        <charset val="134"/>
      </rPr>
      <t>鲍国民</t>
    </r>
  </si>
  <si>
    <r>
      <rPr>
        <sz val="11"/>
        <color rgb="FF000000"/>
        <rFont val="仿宋"/>
        <family val="3"/>
        <charset val="134"/>
      </rPr>
      <t>鲍国荣</t>
    </r>
  </si>
  <si>
    <r>
      <rPr>
        <sz val="11"/>
        <color rgb="FF000000"/>
        <rFont val="仿宋"/>
        <family val="3"/>
        <charset val="134"/>
      </rPr>
      <t>张海金</t>
    </r>
  </si>
  <si>
    <r>
      <rPr>
        <sz val="11"/>
        <color theme="1"/>
        <rFont val="仿宋"/>
        <family val="3"/>
        <charset val="134"/>
      </rPr>
      <t>溧阳市益忠农业有限公司</t>
    </r>
  </si>
  <si>
    <r>
      <rPr>
        <sz val="11"/>
        <color rgb="FF000000"/>
        <rFont val="仿宋"/>
        <family val="3"/>
        <charset val="134"/>
      </rPr>
      <t>丁小楼</t>
    </r>
  </si>
  <si>
    <r>
      <rPr>
        <sz val="11"/>
        <color rgb="FF000000"/>
        <rFont val="仿宋"/>
        <family val="3"/>
        <charset val="134"/>
      </rPr>
      <t>马超群</t>
    </r>
  </si>
  <si>
    <r>
      <rPr>
        <sz val="11"/>
        <color theme="1"/>
        <rFont val="仿宋"/>
        <family val="3"/>
        <charset val="134"/>
      </rPr>
      <t>溧阳市天目湖天依采摘园（个体工商户）</t>
    </r>
  </si>
  <si>
    <r>
      <rPr>
        <sz val="11"/>
        <color rgb="FF000000"/>
        <rFont val="仿宋"/>
        <family val="3"/>
        <charset val="134"/>
      </rPr>
      <t>鲍菊英</t>
    </r>
  </si>
  <si>
    <r>
      <rPr>
        <sz val="11"/>
        <color rgb="FF000000"/>
        <rFont val="仿宋"/>
        <family val="3"/>
        <charset val="134"/>
      </rPr>
      <t>吴建荣</t>
    </r>
  </si>
  <si>
    <r>
      <rPr>
        <sz val="11"/>
        <color theme="1"/>
        <rFont val="仿宋"/>
        <family val="3"/>
        <charset val="134"/>
      </rPr>
      <t>狄东伟</t>
    </r>
  </si>
  <si>
    <r>
      <rPr>
        <sz val="11"/>
        <color theme="1"/>
        <rFont val="仿宋"/>
        <family val="3"/>
        <charset val="134"/>
      </rPr>
      <t>姚云松</t>
    </r>
  </si>
  <si>
    <r>
      <rPr>
        <sz val="11"/>
        <color rgb="FF000000"/>
        <rFont val="仿宋"/>
        <family val="3"/>
        <charset val="134"/>
      </rPr>
      <t>汪连娣</t>
    </r>
  </si>
  <si>
    <r>
      <rPr>
        <sz val="11"/>
        <color rgb="FF000000"/>
        <rFont val="仿宋"/>
        <family val="3"/>
        <charset val="134"/>
      </rPr>
      <t>现代农业产业园</t>
    </r>
  </si>
  <si>
    <r>
      <rPr>
        <sz val="11"/>
        <color rgb="FF000000"/>
        <rFont val="仿宋"/>
        <family val="3"/>
        <charset val="134"/>
      </rPr>
      <t>樊士祥</t>
    </r>
  </si>
  <si>
    <r>
      <rPr>
        <sz val="11"/>
        <color rgb="FF000000"/>
        <rFont val="仿宋"/>
        <family val="3"/>
        <charset val="134"/>
      </rPr>
      <t>刘杰</t>
    </r>
  </si>
  <si>
    <r>
      <rPr>
        <sz val="11"/>
        <color rgb="FF000000"/>
        <rFont val="仿宋"/>
        <family val="3"/>
        <charset val="134"/>
      </rPr>
      <t>赵阿云</t>
    </r>
  </si>
  <si>
    <r>
      <rPr>
        <sz val="11"/>
        <color rgb="FF000000"/>
        <rFont val="仿宋"/>
        <family val="3"/>
        <charset val="134"/>
      </rPr>
      <t>赵国华</t>
    </r>
  </si>
  <si>
    <r>
      <rPr>
        <sz val="11"/>
        <color rgb="FF000000"/>
        <rFont val="仿宋"/>
        <family val="3"/>
        <charset val="134"/>
      </rPr>
      <t>江苏优鲜到家农业科技有限公司</t>
    </r>
  </si>
  <si>
    <r>
      <rPr>
        <sz val="11"/>
        <color rgb="FF000000"/>
        <rFont val="仿宋"/>
        <family val="3"/>
        <charset val="134"/>
      </rPr>
      <t>竹箦镇</t>
    </r>
  </si>
  <si>
    <r>
      <rPr>
        <sz val="11"/>
        <color rgb="FF000000"/>
        <rFont val="仿宋"/>
        <family val="3"/>
        <charset val="134"/>
      </rPr>
      <t>胡小忠</t>
    </r>
  </si>
  <si>
    <r>
      <rPr>
        <sz val="11"/>
        <color theme="1"/>
        <rFont val="仿宋"/>
        <family val="3"/>
        <charset val="134"/>
      </rPr>
      <t>周天生</t>
    </r>
  </si>
  <si>
    <r>
      <rPr>
        <sz val="11"/>
        <color rgb="FF000000"/>
        <rFont val="仿宋"/>
        <family val="3"/>
        <charset val="134"/>
      </rPr>
      <t>周荣庆</t>
    </r>
  </si>
  <si>
    <r>
      <rPr>
        <sz val="11"/>
        <color theme="1"/>
        <rFont val="仿宋"/>
        <family val="3"/>
        <charset val="134"/>
      </rPr>
      <t>胡庆芳</t>
    </r>
  </si>
  <si>
    <r>
      <rPr>
        <sz val="11"/>
        <color theme="1"/>
        <rFont val="仿宋"/>
        <family val="3"/>
        <charset val="134"/>
      </rPr>
      <t>沈锁庚</t>
    </r>
  </si>
  <si>
    <r>
      <rPr>
        <sz val="11"/>
        <color theme="1"/>
        <rFont val="仿宋"/>
        <family val="3"/>
        <charset val="134"/>
      </rPr>
      <t>周清卫</t>
    </r>
  </si>
  <si>
    <r>
      <rPr>
        <sz val="11"/>
        <color theme="1"/>
        <rFont val="仿宋"/>
        <family val="3"/>
        <charset val="134"/>
      </rPr>
      <t>许辉建</t>
    </r>
  </si>
  <si>
    <r>
      <rPr>
        <sz val="11"/>
        <color theme="1"/>
        <rFont val="仿宋"/>
        <family val="3"/>
        <charset val="134"/>
      </rPr>
      <t>溧阳市丫丫家庭农场有限公司</t>
    </r>
  </si>
  <si>
    <r>
      <rPr>
        <sz val="11"/>
        <color theme="1"/>
        <rFont val="仿宋"/>
        <family val="3"/>
        <charset val="134"/>
      </rPr>
      <t>马春畅</t>
    </r>
  </si>
  <si>
    <r>
      <rPr>
        <sz val="11"/>
        <color theme="1"/>
        <rFont val="仿宋"/>
        <family val="3"/>
        <charset val="134"/>
      </rPr>
      <t>黄明增</t>
    </r>
  </si>
  <si>
    <r>
      <rPr>
        <sz val="11"/>
        <color theme="1"/>
        <rFont val="仿宋"/>
        <family val="3"/>
        <charset val="134"/>
      </rPr>
      <t>芮锦华</t>
    </r>
  </si>
  <si>
    <r>
      <rPr>
        <sz val="11"/>
        <color theme="1"/>
        <rFont val="仿宋"/>
        <family val="3"/>
        <charset val="134"/>
      </rPr>
      <t>合计</t>
    </r>
  </si>
  <si>
    <t>附件：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</si>
</sst>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_ "/>
    <numFmt numFmtId="178" formatCode="0.000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4"/>
  <sheetViews>
    <sheetView tabSelected="1" topLeftCell="A25" workbookViewId="0">
      <selection activeCell="K6" sqref="K6"/>
    </sheetView>
  </sheetViews>
  <sheetFormatPr defaultColWidth="9" defaultRowHeight="15" x14ac:dyDescent="0.25"/>
  <cols>
    <col min="1" max="1" width="5.375" style="1" customWidth="1"/>
    <col min="2" max="2" width="15.875" style="2" customWidth="1"/>
    <col min="3" max="3" width="37.625" style="2" customWidth="1"/>
    <col min="4" max="4" width="9" style="2"/>
    <col min="5" max="5" width="11.875" style="2" customWidth="1"/>
    <col min="6" max="6" width="22.125" style="2" customWidth="1"/>
    <col min="7" max="7" width="8.75" style="1" customWidth="1"/>
    <col min="8" max="16384" width="9" style="1"/>
  </cols>
  <sheetData>
    <row r="1" spans="1:7" x14ac:dyDescent="0.25">
      <c r="A1" s="17" t="s">
        <v>290</v>
      </c>
      <c r="B1" s="18"/>
      <c r="C1" s="16"/>
      <c r="G1" s="2"/>
    </row>
    <row r="2" spans="1:7" x14ac:dyDescent="0.25">
      <c r="A2" s="21" t="s">
        <v>0</v>
      </c>
      <c r="B2" s="22"/>
      <c r="C2" s="22"/>
      <c r="D2" s="22"/>
      <c r="E2" s="22"/>
      <c r="F2" s="22"/>
      <c r="G2" s="22"/>
    </row>
    <row r="3" spans="1:7" ht="33" customHeight="1" x14ac:dyDescent="0.25">
      <c r="A3" s="22"/>
      <c r="B3" s="22"/>
      <c r="C3" s="22"/>
      <c r="D3" s="22"/>
      <c r="E3" s="22"/>
      <c r="F3" s="22"/>
      <c r="G3" s="22"/>
    </row>
    <row r="4" spans="1:7" ht="15" customHeight="1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19" t="s">
        <v>7</v>
      </c>
    </row>
    <row r="5" spans="1:7" ht="40.5" customHeight="1" x14ac:dyDescent="0.25">
      <c r="A5" s="19"/>
      <c r="B5" s="19"/>
      <c r="C5" s="19"/>
      <c r="D5" s="19"/>
      <c r="E5" s="19"/>
      <c r="F5" s="20"/>
      <c r="G5" s="19"/>
    </row>
    <row r="6" spans="1:7" x14ac:dyDescent="0.25">
      <c r="A6" s="3">
        <v>1</v>
      </c>
      <c r="B6" s="3" t="s">
        <v>8</v>
      </c>
      <c r="C6" s="5" t="s">
        <v>9</v>
      </c>
      <c r="D6" s="3">
        <v>14.62</v>
      </c>
      <c r="E6" s="15">
        <v>90.332592689999998</v>
      </c>
      <c r="F6" s="4">
        <f>D6*$E$6</f>
        <v>1320.6625051277999</v>
      </c>
      <c r="G6" s="3"/>
    </row>
    <row r="7" spans="1:7" x14ac:dyDescent="0.25">
      <c r="A7" s="3">
        <v>2</v>
      </c>
      <c r="B7" s="3" t="s">
        <v>8</v>
      </c>
      <c r="C7" s="5" t="s">
        <v>10</v>
      </c>
      <c r="D7" s="3">
        <v>20.22</v>
      </c>
      <c r="E7" s="15">
        <v>90.332592689999998</v>
      </c>
      <c r="F7" s="4">
        <f>D7*$E$6</f>
        <v>1826.5250241918</v>
      </c>
      <c r="G7" s="3"/>
    </row>
    <row r="8" spans="1:7" x14ac:dyDescent="0.25">
      <c r="A8" s="3">
        <v>3</v>
      </c>
      <c r="B8" s="3" t="s">
        <v>8</v>
      </c>
      <c r="C8" s="5" t="s">
        <v>11</v>
      </c>
      <c r="D8" s="3">
        <v>15</v>
      </c>
      <c r="E8" s="15">
        <v>90.332592689999998</v>
      </c>
      <c r="F8" s="4">
        <f t="shared" ref="F8:F39" si="0">D8*$E$6</f>
        <v>1354.98889035</v>
      </c>
      <c r="G8" s="3"/>
    </row>
    <row r="9" spans="1:7" x14ac:dyDescent="0.25">
      <c r="A9" s="3">
        <v>4</v>
      </c>
      <c r="B9" s="3" t="s">
        <v>8</v>
      </c>
      <c r="C9" s="5" t="s">
        <v>12</v>
      </c>
      <c r="D9" s="3">
        <f>9.31+16</f>
        <v>25.310000000000002</v>
      </c>
      <c r="E9" s="15">
        <v>90.332592689999998</v>
      </c>
      <c r="F9" s="4">
        <f t="shared" si="0"/>
        <v>2286.3179209839</v>
      </c>
      <c r="G9" s="3"/>
    </row>
    <row r="10" spans="1:7" x14ac:dyDescent="0.25">
      <c r="A10" s="3">
        <v>5</v>
      </c>
      <c r="B10" s="3" t="s">
        <v>8</v>
      </c>
      <c r="C10" s="5" t="s">
        <v>13</v>
      </c>
      <c r="D10" s="3">
        <v>50</v>
      </c>
      <c r="E10" s="15">
        <v>90.332592689999998</v>
      </c>
      <c r="F10" s="4">
        <f t="shared" si="0"/>
        <v>4516.6296345000001</v>
      </c>
      <c r="G10" s="3"/>
    </row>
    <row r="11" spans="1:7" x14ac:dyDescent="0.25">
      <c r="A11" s="3">
        <v>6</v>
      </c>
      <c r="B11" s="3" t="s">
        <v>8</v>
      </c>
      <c r="C11" s="5" t="s">
        <v>14</v>
      </c>
      <c r="D11" s="3">
        <v>114.29</v>
      </c>
      <c r="E11" s="15">
        <v>90.332592689999998</v>
      </c>
      <c r="F11" s="4">
        <f t="shared" si="0"/>
        <v>10324.1120185401</v>
      </c>
      <c r="G11" s="3"/>
    </row>
    <row r="12" spans="1:7" x14ac:dyDescent="0.25">
      <c r="A12" s="3">
        <v>7</v>
      </c>
      <c r="B12" s="3" t="s">
        <v>8</v>
      </c>
      <c r="C12" s="5" t="s">
        <v>15</v>
      </c>
      <c r="D12" s="3">
        <v>147.94</v>
      </c>
      <c r="E12" s="15">
        <v>90.332592689999998</v>
      </c>
      <c r="F12" s="4">
        <f t="shared" si="0"/>
        <v>13363.8037625586</v>
      </c>
      <c r="G12" s="3"/>
    </row>
    <row r="13" spans="1:7" x14ac:dyDescent="0.25">
      <c r="A13" s="3">
        <v>8</v>
      </c>
      <c r="B13" s="3" t="s">
        <v>8</v>
      </c>
      <c r="C13" s="5" t="s">
        <v>16</v>
      </c>
      <c r="D13" s="3">
        <v>19.7</v>
      </c>
      <c r="E13" s="15">
        <v>90.332592689999998</v>
      </c>
      <c r="F13" s="4">
        <f t="shared" si="0"/>
        <v>1779.552075993</v>
      </c>
      <c r="G13" s="3"/>
    </row>
    <row r="14" spans="1:7" x14ac:dyDescent="0.25">
      <c r="A14" s="3">
        <v>9</v>
      </c>
      <c r="B14" s="3" t="s">
        <v>8</v>
      </c>
      <c r="C14" s="5" t="s">
        <v>17</v>
      </c>
      <c r="D14" s="3">
        <v>16.18</v>
      </c>
      <c r="E14" s="15">
        <v>90.332592689999998</v>
      </c>
      <c r="F14" s="4">
        <f t="shared" si="0"/>
        <v>1461.5813497242</v>
      </c>
      <c r="G14" s="5"/>
    </row>
    <row r="15" spans="1:7" x14ac:dyDescent="0.25">
      <c r="A15" s="3">
        <v>10</v>
      </c>
      <c r="B15" s="3" t="s">
        <v>8</v>
      </c>
      <c r="C15" s="5" t="s">
        <v>18</v>
      </c>
      <c r="D15" s="3">
        <v>22.77</v>
      </c>
      <c r="E15" s="15">
        <v>90.332592689999998</v>
      </c>
      <c r="F15" s="4">
        <f t="shared" si="0"/>
        <v>2056.8731355513</v>
      </c>
      <c r="G15" s="3"/>
    </row>
    <row r="16" spans="1:7" x14ac:dyDescent="0.25">
      <c r="A16" s="3">
        <v>11</v>
      </c>
      <c r="B16" s="3" t="s">
        <v>8</v>
      </c>
      <c r="C16" s="5" t="s">
        <v>19</v>
      </c>
      <c r="D16" s="3">
        <v>39.979999999999997</v>
      </c>
      <c r="E16" s="15">
        <v>90.332592689999998</v>
      </c>
      <c r="F16" s="4">
        <f t="shared" si="0"/>
        <v>3611.4970557461997</v>
      </c>
      <c r="G16" s="3"/>
    </row>
    <row r="17" spans="1:7" x14ac:dyDescent="0.25">
      <c r="A17" s="3">
        <v>12</v>
      </c>
      <c r="B17" s="6" t="s">
        <v>20</v>
      </c>
      <c r="C17" s="6" t="s">
        <v>21</v>
      </c>
      <c r="D17" s="5">
        <v>28.97</v>
      </c>
      <c r="E17" s="15">
        <v>90.332592689999998</v>
      </c>
      <c r="F17" s="4">
        <f t="shared" si="0"/>
        <v>2616.9352102292996</v>
      </c>
      <c r="G17" s="9"/>
    </row>
    <row r="18" spans="1:7" x14ac:dyDescent="0.25">
      <c r="A18" s="3">
        <v>13</v>
      </c>
      <c r="B18" s="6" t="s">
        <v>20</v>
      </c>
      <c r="C18" s="5" t="s">
        <v>22</v>
      </c>
      <c r="D18" s="5">
        <v>9.65</v>
      </c>
      <c r="E18" s="15">
        <v>90.332592689999998</v>
      </c>
      <c r="F18" s="4">
        <f t="shared" si="0"/>
        <v>871.70951945850004</v>
      </c>
      <c r="G18" s="9"/>
    </row>
    <row r="19" spans="1:7" x14ac:dyDescent="0.25">
      <c r="A19" s="3">
        <v>14</v>
      </c>
      <c r="B19" s="6" t="s">
        <v>20</v>
      </c>
      <c r="C19" s="6" t="s">
        <v>23</v>
      </c>
      <c r="D19" s="6">
        <f>15.61+15.61</f>
        <v>31.22</v>
      </c>
      <c r="E19" s="15">
        <v>90.332592689999998</v>
      </c>
      <c r="F19" s="4">
        <f t="shared" si="0"/>
        <v>2820.1835437817999</v>
      </c>
      <c r="G19" s="9"/>
    </row>
    <row r="20" spans="1:7" x14ac:dyDescent="0.25">
      <c r="A20" s="3">
        <v>15</v>
      </c>
      <c r="B20" s="6" t="s">
        <v>20</v>
      </c>
      <c r="C20" s="5" t="s">
        <v>24</v>
      </c>
      <c r="D20" s="5">
        <f>38.78+19.38+55.61</f>
        <v>113.77</v>
      </c>
      <c r="E20" s="15">
        <v>90.332592689999998</v>
      </c>
      <c r="F20" s="4">
        <f t="shared" si="0"/>
        <v>10277.1390703413</v>
      </c>
      <c r="G20" s="9"/>
    </row>
    <row r="21" spans="1:7" x14ac:dyDescent="0.25">
      <c r="A21" s="3">
        <v>16</v>
      </c>
      <c r="B21" s="6" t="s">
        <v>20</v>
      </c>
      <c r="C21" s="5" t="s">
        <v>25</v>
      </c>
      <c r="D21" s="3">
        <f>46.36+17.5+1.18+31.8</f>
        <v>96.84</v>
      </c>
      <c r="E21" s="15">
        <v>90.332592689999998</v>
      </c>
      <c r="F21" s="4">
        <f t="shared" si="0"/>
        <v>8747.8082760996003</v>
      </c>
      <c r="G21" s="9"/>
    </row>
    <row r="22" spans="1:7" x14ac:dyDescent="0.25">
      <c r="A22" s="3">
        <v>17</v>
      </c>
      <c r="B22" s="6" t="s">
        <v>20</v>
      </c>
      <c r="C22" s="6" t="s">
        <v>26</v>
      </c>
      <c r="D22" s="7">
        <v>45</v>
      </c>
      <c r="E22" s="15">
        <v>90.332592689999998</v>
      </c>
      <c r="F22" s="4">
        <f t="shared" si="0"/>
        <v>4064.9666710500001</v>
      </c>
      <c r="G22" s="9"/>
    </row>
    <row r="23" spans="1:7" x14ac:dyDescent="0.25">
      <c r="A23" s="3">
        <v>18</v>
      </c>
      <c r="B23" s="6" t="s">
        <v>20</v>
      </c>
      <c r="C23" s="6" t="s">
        <v>27</v>
      </c>
      <c r="D23" s="7">
        <v>90</v>
      </c>
      <c r="E23" s="15">
        <v>90.332592689999998</v>
      </c>
      <c r="F23" s="4">
        <f t="shared" si="0"/>
        <v>8129.9333421000001</v>
      </c>
      <c r="G23" s="9"/>
    </row>
    <row r="24" spans="1:7" x14ac:dyDescent="0.25">
      <c r="A24" s="3">
        <v>19</v>
      </c>
      <c r="B24" s="6" t="s">
        <v>20</v>
      </c>
      <c r="C24" s="6" t="s">
        <v>28</v>
      </c>
      <c r="D24" s="5">
        <v>21.24</v>
      </c>
      <c r="E24" s="15">
        <v>90.332592689999998</v>
      </c>
      <c r="F24" s="4">
        <f t="shared" si="0"/>
        <v>1918.6642687355998</v>
      </c>
      <c r="G24" s="9"/>
    </row>
    <row r="25" spans="1:7" x14ac:dyDescent="0.25">
      <c r="A25" s="3">
        <v>20</v>
      </c>
      <c r="B25" s="6" t="s">
        <v>29</v>
      </c>
      <c r="C25" s="6" t="s">
        <v>30</v>
      </c>
      <c r="D25" s="6">
        <v>61.78</v>
      </c>
      <c r="E25" s="15">
        <v>90.332592689999998</v>
      </c>
      <c r="F25" s="4">
        <f t="shared" si="0"/>
        <v>5580.7475763882003</v>
      </c>
      <c r="G25" s="9"/>
    </row>
    <row r="26" spans="1:7" x14ac:dyDescent="0.25">
      <c r="A26" s="3">
        <v>21</v>
      </c>
      <c r="B26" s="6" t="s">
        <v>29</v>
      </c>
      <c r="C26" s="5" t="s">
        <v>31</v>
      </c>
      <c r="D26" s="3">
        <v>14</v>
      </c>
      <c r="E26" s="15">
        <v>90.332592689999998</v>
      </c>
      <c r="F26" s="4">
        <f t="shared" si="0"/>
        <v>1264.6562976600001</v>
      </c>
      <c r="G26" s="9"/>
    </row>
    <row r="27" spans="1:7" x14ac:dyDescent="0.25">
      <c r="A27" s="3">
        <v>22</v>
      </c>
      <c r="B27" s="6" t="s">
        <v>29</v>
      </c>
      <c r="C27" s="6" t="s">
        <v>32</v>
      </c>
      <c r="D27" s="5">
        <f>18+18</f>
        <v>36</v>
      </c>
      <c r="E27" s="15">
        <v>90.332592689999998</v>
      </c>
      <c r="F27" s="4">
        <f t="shared" si="0"/>
        <v>3251.9733368399998</v>
      </c>
      <c r="G27" s="9"/>
    </row>
    <row r="28" spans="1:7" x14ac:dyDescent="0.25">
      <c r="A28" s="3">
        <v>23</v>
      </c>
      <c r="B28" s="6" t="s">
        <v>29</v>
      </c>
      <c r="C28" s="5" t="s">
        <v>33</v>
      </c>
      <c r="D28" s="5">
        <v>10</v>
      </c>
      <c r="E28" s="15">
        <v>90.332592689999998</v>
      </c>
      <c r="F28" s="4">
        <f t="shared" si="0"/>
        <v>903.32592690000001</v>
      </c>
      <c r="G28" s="9"/>
    </row>
    <row r="29" spans="1:7" x14ac:dyDescent="0.25">
      <c r="A29" s="3">
        <v>24</v>
      </c>
      <c r="B29" s="6" t="s">
        <v>29</v>
      </c>
      <c r="C29" s="5" t="s">
        <v>34</v>
      </c>
      <c r="D29" s="5">
        <f>15.22+10.8+15.22+10.8+16.93</f>
        <v>68.97</v>
      </c>
      <c r="E29" s="15">
        <v>90.332592689999998</v>
      </c>
      <c r="F29" s="4">
        <f t="shared" si="0"/>
        <v>6230.2389178292997</v>
      </c>
      <c r="G29" s="9"/>
    </row>
    <row r="30" spans="1:7" x14ac:dyDescent="0.25">
      <c r="A30" s="3">
        <v>25</v>
      </c>
      <c r="B30" s="5" t="s">
        <v>35</v>
      </c>
      <c r="C30" s="5" t="s">
        <v>36</v>
      </c>
      <c r="D30" s="4">
        <v>48.57</v>
      </c>
      <c r="E30" s="15">
        <v>90.332592689999998</v>
      </c>
      <c r="F30" s="4">
        <f t="shared" si="0"/>
        <v>4387.4540269532999</v>
      </c>
      <c r="G30" s="9"/>
    </row>
    <row r="31" spans="1:7" x14ac:dyDescent="0.25">
      <c r="A31" s="3">
        <v>26</v>
      </c>
      <c r="B31" s="5" t="s">
        <v>35</v>
      </c>
      <c r="C31" s="3" t="s">
        <v>37</v>
      </c>
      <c r="D31" s="4">
        <v>13.18</v>
      </c>
      <c r="E31" s="15">
        <v>90.332592689999998</v>
      </c>
      <c r="F31" s="4">
        <f t="shared" si="0"/>
        <v>1190.5835716541999</v>
      </c>
      <c r="G31" s="9"/>
    </row>
    <row r="32" spans="1:7" x14ac:dyDescent="0.25">
      <c r="A32" s="3">
        <v>27</v>
      </c>
      <c r="B32" s="6" t="s">
        <v>38</v>
      </c>
      <c r="C32" s="10" t="s">
        <v>39</v>
      </c>
      <c r="D32" s="4">
        <v>21.08</v>
      </c>
      <c r="E32" s="15">
        <v>90.332592689999998</v>
      </c>
      <c r="F32" s="4">
        <f t="shared" si="0"/>
        <v>1904.2110539051998</v>
      </c>
      <c r="G32" s="9"/>
    </row>
    <row r="33" spans="1:7" x14ac:dyDescent="0.25">
      <c r="A33" s="3">
        <v>28</v>
      </c>
      <c r="B33" s="5" t="s">
        <v>35</v>
      </c>
      <c r="C33" s="3" t="s">
        <v>40</v>
      </c>
      <c r="D33" s="4">
        <v>32.15</v>
      </c>
      <c r="E33" s="15">
        <v>90.332592689999998</v>
      </c>
      <c r="F33" s="4">
        <f t="shared" si="0"/>
        <v>2904.1928549834997</v>
      </c>
      <c r="G33" s="9"/>
    </row>
    <row r="34" spans="1:7" x14ac:dyDescent="0.25">
      <c r="A34" s="3">
        <v>29</v>
      </c>
      <c r="B34" s="5" t="s">
        <v>35</v>
      </c>
      <c r="C34" s="10" t="s">
        <v>41</v>
      </c>
      <c r="D34" s="4">
        <v>14</v>
      </c>
      <c r="E34" s="15">
        <v>90.332592689999998</v>
      </c>
      <c r="F34" s="4">
        <f t="shared" si="0"/>
        <v>1264.6562976600001</v>
      </c>
      <c r="G34" s="9"/>
    </row>
    <row r="35" spans="1:7" x14ac:dyDescent="0.25">
      <c r="A35" s="3">
        <v>30</v>
      </c>
      <c r="B35" s="6" t="s">
        <v>38</v>
      </c>
      <c r="C35" s="10" t="s">
        <v>42</v>
      </c>
      <c r="D35" s="4">
        <v>15.62</v>
      </c>
      <c r="E35" s="15">
        <v>90.332592689999998</v>
      </c>
      <c r="F35" s="4">
        <f t="shared" si="0"/>
        <v>1410.9950978177999</v>
      </c>
      <c r="G35" s="9"/>
    </row>
    <row r="36" spans="1:7" x14ac:dyDescent="0.25">
      <c r="A36" s="3">
        <v>31</v>
      </c>
      <c r="B36" s="5" t="s">
        <v>35</v>
      </c>
      <c r="C36" s="10" t="s">
        <v>43</v>
      </c>
      <c r="D36" s="4">
        <v>23.38</v>
      </c>
      <c r="E36" s="15">
        <v>90.332592689999998</v>
      </c>
      <c r="F36" s="4">
        <f t="shared" si="0"/>
        <v>2111.9760170922</v>
      </c>
      <c r="G36" s="9"/>
    </row>
    <row r="37" spans="1:7" x14ac:dyDescent="0.25">
      <c r="A37" s="3">
        <v>32</v>
      </c>
      <c r="B37" s="5" t="s">
        <v>35</v>
      </c>
      <c r="C37" s="3" t="s">
        <v>44</v>
      </c>
      <c r="D37" s="4">
        <v>17.940000000000001</v>
      </c>
      <c r="E37" s="15">
        <v>90.332592689999998</v>
      </c>
      <c r="F37" s="4">
        <f t="shared" si="0"/>
        <v>1620.5667128586001</v>
      </c>
      <c r="G37" s="9"/>
    </row>
    <row r="38" spans="1:7" x14ac:dyDescent="0.25">
      <c r="A38" s="3">
        <v>33</v>
      </c>
      <c r="B38" s="5" t="s">
        <v>35</v>
      </c>
      <c r="C38" s="10" t="s">
        <v>45</v>
      </c>
      <c r="D38" s="4">
        <v>4.8099999999999996</v>
      </c>
      <c r="E38" s="15">
        <v>90.332592689999998</v>
      </c>
      <c r="F38" s="4">
        <f t="shared" si="0"/>
        <v>434.49977083889996</v>
      </c>
      <c r="G38" s="9"/>
    </row>
    <row r="39" spans="1:7" x14ac:dyDescent="0.25">
      <c r="A39" s="3">
        <v>34</v>
      </c>
      <c r="B39" s="5" t="s">
        <v>35</v>
      </c>
      <c r="C39" s="10" t="s">
        <v>46</v>
      </c>
      <c r="D39" s="4">
        <v>100</v>
      </c>
      <c r="E39" s="15">
        <v>90.332592689999998</v>
      </c>
      <c r="F39" s="4">
        <f t="shared" si="0"/>
        <v>9033.2592690000001</v>
      </c>
      <c r="G39" s="9"/>
    </row>
    <row r="40" spans="1:7" x14ac:dyDescent="0.25">
      <c r="A40" s="3">
        <v>35</v>
      </c>
      <c r="B40" s="5" t="s">
        <v>35</v>
      </c>
      <c r="C40" s="5" t="s">
        <v>47</v>
      </c>
      <c r="D40" s="8">
        <v>65.77</v>
      </c>
      <c r="E40" s="15">
        <v>90.332592689999998</v>
      </c>
      <c r="F40" s="4">
        <f t="shared" ref="F40:F65" si="1">D40*$E$6</f>
        <v>5941.1746212212993</v>
      </c>
      <c r="G40" s="9"/>
    </row>
    <row r="41" spans="1:7" x14ac:dyDescent="0.25">
      <c r="A41" s="3">
        <v>36</v>
      </c>
      <c r="B41" s="5" t="s">
        <v>35</v>
      </c>
      <c r="C41" s="5" t="s">
        <v>48</v>
      </c>
      <c r="D41" s="8">
        <v>4.84</v>
      </c>
      <c r="E41" s="15">
        <v>90.332592689999998</v>
      </c>
      <c r="F41" s="4">
        <f t="shared" si="1"/>
        <v>437.20974861959996</v>
      </c>
      <c r="G41" s="9"/>
    </row>
    <row r="42" spans="1:7" x14ac:dyDescent="0.25">
      <c r="A42" s="3">
        <v>37</v>
      </c>
      <c r="B42" s="5" t="s">
        <v>35</v>
      </c>
      <c r="C42" s="3" t="s">
        <v>49</v>
      </c>
      <c r="D42" s="4">
        <v>31.65</v>
      </c>
      <c r="E42" s="15">
        <v>90.332592689999998</v>
      </c>
      <c r="F42" s="4">
        <f t="shared" si="1"/>
        <v>2859.0265586384999</v>
      </c>
      <c r="G42" s="9"/>
    </row>
    <row r="43" spans="1:7" x14ac:dyDescent="0.25">
      <c r="A43" s="3">
        <v>38</v>
      </c>
      <c r="B43" s="5" t="s">
        <v>35</v>
      </c>
      <c r="C43" s="5" t="s">
        <v>50</v>
      </c>
      <c r="D43" s="4">
        <v>10.25</v>
      </c>
      <c r="E43" s="15">
        <v>90.332592689999998</v>
      </c>
      <c r="F43" s="4">
        <f t="shared" si="1"/>
        <v>925.90907507249995</v>
      </c>
      <c r="G43" s="9"/>
    </row>
    <row r="44" spans="1:7" x14ac:dyDescent="0.25">
      <c r="A44" s="3">
        <v>39</v>
      </c>
      <c r="B44" s="5" t="s">
        <v>35</v>
      </c>
      <c r="C44" s="3" t="s">
        <v>51</v>
      </c>
      <c r="D44" s="4">
        <v>5.62</v>
      </c>
      <c r="E44" s="15">
        <v>90.332592689999998</v>
      </c>
      <c r="F44" s="4">
        <f t="shared" si="1"/>
        <v>507.66917091779999</v>
      </c>
      <c r="G44" s="9"/>
    </row>
    <row r="45" spans="1:7" x14ac:dyDescent="0.25">
      <c r="A45" s="3">
        <v>40</v>
      </c>
      <c r="B45" s="6" t="s">
        <v>52</v>
      </c>
      <c r="C45" s="6" t="s">
        <v>53</v>
      </c>
      <c r="D45" s="5">
        <v>14.28</v>
      </c>
      <c r="E45" s="15">
        <v>90.332592689999998</v>
      </c>
      <c r="F45" s="4">
        <f t="shared" si="1"/>
        <v>1289.9494236132</v>
      </c>
      <c r="G45" s="9"/>
    </row>
    <row r="46" spans="1:7" x14ac:dyDescent="0.25">
      <c r="A46" s="3">
        <v>41</v>
      </c>
      <c r="B46" s="6" t="s">
        <v>52</v>
      </c>
      <c r="C46" s="5" t="s">
        <v>54</v>
      </c>
      <c r="D46" s="5">
        <v>237.48</v>
      </c>
      <c r="E46" s="15">
        <v>90.332592689999998</v>
      </c>
      <c r="F46" s="4">
        <f t="shared" si="1"/>
        <v>21452.184112021198</v>
      </c>
      <c r="G46" s="9"/>
    </row>
    <row r="47" spans="1:7" x14ac:dyDescent="0.25">
      <c r="A47" s="3">
        <v>42</v>
      </c>
      <c r="B47" s="6" t="s">
        <v>52</v>
      </c>
      <c r="C47" s="6" t="s">
        <v>55</v>
      </c>
      <c r="D47" s="5">
        <v>5.35</v>
      </c>
      <c r="E47" s="15">
        <v>90.332592689999998</v>
      </c>
      <c r="F47" s="4">
        <f t="shared" si="1"/>
        <v>483.27937089149998</v>
      </c>
      <c r="G47" s="9"/>
    </row>
    <row r="48" spans="1:7" x14ac:dyDescent="0.25">
      <c r="A48" s="3">
        <v>43</v>
      </c>
      <c r="B48" s="6" t="s">
        <v>52</v>
      </c>
      <c r="C48" s="5" t="s">
        <v>56</v>
      </c>
      <c r="D48" s="5">
        <v>6.66</v>
      </c>
      <c r="E48" s="15">
        <v>90.332592689999998</v>
      </c>
      <c r="F48" s="4">
        <f t="shared" si="1"/>
        <v>601.61506731539998</v>
      </c>
      <c r="G48" s="9"/>
    </row>
    <row r="49" spans="1:7" x14ac:dyDescent="0.25">
      <c r="A49" s="3">
        <v>44</v>
      </c>
      <c r="B49" s="6" t="s">
        <v>52</v>
      </c>
      <c r="C49" s="5" t="s">
        <v>57</v>
      </c>
      <c r="D49" s="5">
        <v>54.23</v>
      </c>
      <c r="E49" s="15">
        <v>90.332592689999998</v>
      </c>
      <c r="F49" s="4">
        <f t="shared" si="1"/>
        <v>4898.7365015787</v>
      </c>
      <c r="G49" s="9"/>
    </row>
    <row r="50" spans="1:7" x14ac:dyDescent="0.25">
      <c r="A50" s="3">
        <v>45</v>
      </c>
      <c r="B50" s="6" t="s">
        <v>52</v>
      </c>
      <c r="C50" s="7" t="s">
        <v>58</v>
      </c>
      <c r="D50" s="3">
        <v>64.28</v>
      </c>
      <c r="E50" s="15">
        <v>90.332592689999998</v>
      </c>
      <c r="F50" s="4">
        <f t="shared" si="1"/>
        <v>5806.5790581131996</v>
      </c>
      <c r="G50" s="9"/>
    </row>
    <row r="51" spans="1:7" x14ac:dyDescent="0.25">
      <c r="A51" s="3">
        <v>46</v>
      </c>
      <c r="B51" s="6" t="s">
        <v>52</v>
      </c>
      <c r="C51" s="6" t="s">
        <v>59</v>
      </c>
      <c r="D51" s="5">
        <v>12.85</v>
      </c>
      <c r="E51" s="15">
        <v>90.332592689999998</v>
      </c>
      <c r="F51" s="4">
        <f t="shared" si="1"/>
        <v>1160.7738160664999</v>
      </c>
      <c r="G51" s="9"/>
    </row>
    <row r="52" spans="1:7" x14ac:dyDescent="0.25">
      <c r="A52" s="3">
        <v>47</v>
      </c>
      <c r="B52" s="6" t="s">
        <v>52</v>
      </c>
      <c r="C52" s="7" t="s">
        <v>60</v>
      </c>
      <c r="D52" s="5">
        <v>21.19</v>
      </c>
      <c r="E52" s="15">
        <v>90.332592689999998</v>
      </c>
      <c r="F52" s="4">
        <f t="shared" si="1"/>
        <v>1914.1476391011001</v>
      </c>
      <c r="G52" s="9"/>
    </row>
    <row r="53" spans="1:7" x14ac:dyDescent="0.25">
      <c r="A53" s="3">
        <v>48</v>
      </c>
      <c r="B53" s="6" t="s">
        <v>52</v>
      </c>
      <c r="C53" s="7" t="s">
        <v>61</v>
      </c>
      <c r="D53" s="5">
        <v>49.76</v>
      </c>
      <c r="E53" s="15">
        <v>90.332592689999998</v>
      </c>
      <c r="F53" s="4">
        <f t="shared" si="1"/>
        <v>4494.9498122544001</v>
      </c>
      <c r="G53" s="9"/>
    </row>
    <row r="54" spans="1:7" x14ac:dyDescent="0.25">
      <c r="A54" s="3">
        <v>49</v>
      </c>
      <c r="B54" s="6" t="s">
        <v>52</v>
      </c>
      <c r="C54" s="7" t="s">
        <v>62</v>
      </c>
      <c r="D54" s="11">
        <v>31.98</v>
      </c>
      <c r="E54" s="15">
        <v>90.332592689999998</v>
      </c>
      <c r="F54" s="4">
        <f t="shared" si="1"/>
        <v>2888.8363142262001</v>
      </c>
      <c r="G54" s="9"/>
    </row>
    <row r="55" spans="1:7" x14ac:dyDescent="0.25">
      <c r="A55" s="3">
        <v>50</v>
      </c>
      <c r="B55" s="6" t="s">
        <v>52</v>
      </c>
      <c r="C55" s="7" t="s">
        <v>63</v>
      </c>
      <c r="D55" s="5">
        <v>31.72</v>
      </c>
      <c r="E55" s="15">
        <v>90.332592689999998</v>
      </c>
      <c r="F55" s="4">
        <f t="shared" si="1"/>
        <v>2865.3498401267998</v>
      </c>
      <c r="G55" s="9"/>
    </row>
    <row r="56" spans="1:7" x14ac:dyDescent="0.25">
      <c r="A56" s="3">
        <v>51</v>
      </c>
      <c r="B56" s="6" t="s">
        <v>52</v>
      </c>
      <c r="C56" s="7" t="s">
        <v>64</v>
      </c>
      <c r="D56" s="5">
        <v>11.42</v>
      </c>
      <c r="E56" s="15">
        <v>90.332592689999998</v>
      </c>
      <c r="F56" s="4">
        <f t="shared" si="1"/>
        <v>1031.5982085198</v>
      </c>
      <c r="G56" s="9"/>
    </row>
    <row r="57" spans="1:7" x14ac:dyDescent="0.25">
      <c r="A57" s="3">
        <v>52</v>
      </c>
      <c r="B57" s="6" t="s">
        <v>65</v>
      </c>
      <c r="C57" s="6" t="s">
        <v>66</v>
      </c>
      <c r="D57" s="5">
        <v>35.86</v>
      </c>
      <c r="E57" s="15">
        <v>90.332592689999998</v>
      </c>
      <c r="F57" s="4">
        <f t="shared" si="1"/>
        <v>3239.3267738633999</v>
      </c>
      <c r="G57" s="9"/>
    </row>
    <row r="58" spans="1:7" x14ac:dyDescent="0.25">
      <c r="A58" s="3">
        <v>53</v>
      </c>
      <c r="B58" s="6" t="s">
        <v>65</v>
      </c>
      <c r="C58" s="6" t="s">
        <v>67</v>
      </c>
      <c r="D58" s="5">
        <v>13.59</v>
      </c>
      <c r="E58" s="15">
        <v>90.332592689999998</v>
      </c>
      <c r="F58" s="4">
        <f t="shared" si="1"/>
        <v>1227.6199346571</v>
      </c>
      <c r="G58" s="9"/>
    </row>
    <row r="59" spans="1:7" x14ac:dyDescent="0.25">
      <c r="A59" s="3">
        <v>54</v>
      </c>
      <c r="B59" s="6" t="s">
        <v>65</v>
      </c>
      <c r="C59" s="6" t="s">
        <v>68</v>
      </c>
      <c r="D59" s="3">
        <v>8.34</v>
      </c>
      <c r="E59" s="15">
        <v>90.332592689999998</v>
      </c>
      <c r="F59" s="4">
        <f t="shared" si="1"/>
        <v>753.37382303459992</v>
      </c>
      <c r="G59" s="9"/>
    </row>
    <row r="60" spans="1:7" x14ac:dyDescent="0.25">
      <c r="A60" s="3">
        <v>55</v>
      </c>
      <c r="B60" s="6" t="s">
        <v>65</v>
      </c>
      <c r="C60" s="6" t="s">
        <v>69</v>
      </c>
      <c r="D60" s="5">
        <v>33.31</v>
      </c>
      <c r="E60" s="15">
        <v>90.332592689999998</v>
      </c>
      <c r="F60" s="4">
        <f t="shared" si="1"/>
        <v>3008.9786625039001</v>
      </c>
      <c r="G60" s="9"/>
    </row>
    <row r="61" spans="1:7" x14ac:dyDescent="0.25">
      <c r="A61" s="3">
        <v>56</v>
      </c>
      <c r="B61" s="6" t="s">
        <v>65</v>
      </c>
      <c r="C61" s="6" t="s">
        <v>70</v>
      </c>
      <c r="D61" s="5">
        <v>0.54</v>
      </c>
      <c r="E61" s="15">
        <v>90.332592689999998</v>
      </c>
      <c r="F61" s="4">
        <f t="shared" si="1"/>
        <v>48.779600052600003</v>
      </c>
      <c r="G61" s="9"/>
    </row>
    <row r="62" spans="1:7" x14ac:dyDescent="0.25">
      <c r="A62" s="3">
        <v>57</v>
      </c>
      <c r="B62" s="6" t="s">
        <v>65</v>
      </c>
      <c r="C62" s="6" t="s">
        <v>71</v>
      </c>
      <c r="D62" s="6">
        <v>30</v>
      </c>
      <c r="E62" s="15">
        <v>90.332592689999998</v>
      </c>
      <c r="F62" s="4">
        <f t="shared" si="1"/>
        <v>2709.9777807</v>
      </c>
      <c r="G62" s="9"/>
    </row>
    <row r="63" spans="1:7" x14ac:dyDescent="0.25">
      <c r="A63" s="3">
        <v>58</v>
      </c>
      <c r="B63" s="6" t="s">
        <v>65</v>
      </c>
      <c r="C63" s="6" t="s">
        <v>72</v>
      </c>
      <c r="D63" s="5">
        <v>2.85</v>
      </c>
      <c r="E63" s="15">
        <v>90.332592689999998</v>
      </c>
      <c r="F63" s="4">
        <f t="shared" si="1"/>
        <v>257.44788916649998</v>
      </c>
      <c r="G63" s="9"/>
    </row>
    <row r="64" spans="1:7" x14ac:dyDescent="0.25">
      <c r="A64" s="3">
        <v>59</v>
      </c>
      <c r="B64" s="6" t="s">
        <v>65</v>
      </c>
      <c r="C64" s="6" t="s">
        <v>73</v>
      </c>
      <c r="D64" s="5">
        <v>50.25</v>
      </c>
      <c r="E64" s="15">
        <v>90.332592689999998</v>
      </c>
      <c r="F64" s="4">
        <f t="shared" si="1"/>
        <v>4539.2127826725</v>
      </c>
      <c r="G64" s="9"/>
    </row>
    <row r="65" spans="1:7" x14ac:dyDescent="0.25">
      <c r="A65" s="3">
        <v>60</v>
      </c>
      <c r="B65" s="6" t="s">
        <v>65</v>
      </c>
      <c r="C65" s="6" t="s">
        <v>74</v>
      </c>
      <c r="D65" s="5">
        <v>22</v>
      </c>
      <c r="E65" s="15">
        <v>90.332592689999998</v>
      </c>
      <c r="F65" s="4">
        <f t="shared" si="1"/>
        <v>1987.3170391799999</v>
      </c>
      <c r="G65" s="9"/>
    </row>
    <row r="66" spans="1:7" x14ac:dyDescent="0.25">
      <c r="A66" s="3">
        <v>61</v>
      </c>
      <c r="B66" s="6" t="s">
        <v>65</v>
      </c>
      <c r="C66" s="6" t="s">
        <v>75</v>
      </c>
      <c r="D66" s="5">
        <v>5.5</v>
      </c>
      <c r="E66" s="15">
        <v>90.332592689999998</v>
      </c>
      <c r="F66" s="4">
        <f t="shared" ref="F66:F96" si="2">D66*$E$6</f>
        <v>496.82925979499998</v>
      </c>
      <c r="G66" s="9"/>
    </row>
    <row r="67" spans="1:7" x14ac:dyDescent="0.25">
      <c r="A67" s="3">
        <v>62</v>
      </c>
      <c r="B67" s="6" t="s">
        <v>65</v>
      </c>
      <c r="C67" s="6" t="s">
        <v>76</v>
      </c>
      <c r="D67" s="5">
        <v>1</v>
      </c>
      <c r="E67" s="15">
        <v>90.332592689999998</v>
      </c>
      <c r="F67" s="4">
        <f t="shared" si="2"/>
        <v>90.332592689999998</v>
      </c>
      <c r="G67" s="9"/>
    </row>
    <row r="68" spans="1:7" x14ac:dyDescent="0.25">
      <c r="A68" s="3">
        <v>63</v>
      </c>
      <c r="B68" s="6" t="s">
        <v>65</v>
      </c>
      <c r="C68" s="6" t="s">
        <v>77</v>
      </c>
      <c r="D68" s="5">
        <v>1</v>
      </c>
      <c r="E68" s="15">
        <v>90.332592689999998</v>
      </c>
      <c r="F68" s="4">
        <f t="shared" si="2"/>
        <v>90.332592689999998</v>
      </c>
      <c r="G68" s="9"/>
    </row>
    <row r="69" spans="1:7" x14ac:dyDescent="0.25">
      <c r="A69" s="3">
        <v>64</v>
      </c>
      <c r="B69" s="6" t="s">
        <v>65</v>
      </c>
      <c r="C69" s="6" t="s">
        <v>78</v>
      </c>
      <c r="D69" s="5">
        <v>2</v>
      </c>
      <c r="E69" s="15">
        <v>90.332592689999998</v>
      </c>
      <c r="F69" s="4">
        <f t="shared" si="2"/>
        <v>180.66518538</v>
      </c>
      <c r="G69" s="9"/>
    </row>
    <row r="70" spans="1:7" x14ac:dyDescent="0.25">
      <c r="A70" s="3">
        <v>65</v>
      </c>
      <c r="B70" s="6" t="s">
        <v>65</v>
      </c>
      <c r="C70" s="6" t="s">
        <v>79</v>
      </c>
      <c r="D70" s="5">
        <v>1.5</v>
      </c>
      <c r="E70" s="15">
        <v>90.332592689999998</v>
      </c>
      <c r="F70" s="4">
        <f t="shared" si="2"/>
        <v>135.49888903499999</v>
      </c>
      <c r="G70" s="9"/>
    </row>
    <row r="71" spans="1:7" x14ac:dyDescent="0.25">
      <c r="A71" s="3">
        <v>66</v>
      </c>
      <c r="B71" s="6" t="s">
        <v>65</v>
      </c>
      <c r="C71" s="6" t="s">
        <v>80</v>
      </c>
      <c r="D71" s="5">
        <v>1</v>
      </c>
      <c r="E71" s="15">
        <v>90.332592689999998</v>
      </c>
      <c r="F71" s="4">
        <f t="shared" si="2"/>
        <v>90.332592689999998</v>
      </c>
      <c r="G71" s="9"/>
    </row>
    <row r="72" spans="1:7" x14ac:dyDescent="0.25">
      <c r="A72" s="3">
        <v>67</v>
      </c>
      <c r="B72" s="6" t="s">
        <v>65</v>
      </c>
      <c r="C72" s="6" t="s">
        <v>81</v>
      </c>
      <c r="D72" s="5">
        <v>1.4</v>
      </c>
      <c r="E72" s="15">
        <v>90.332592689999998</v>
      </c>
      <c r="F72" s="4">
        <f t="shared" si="2"/>
        <v>126.46562976599999</v>
      </c>
      <c r="G72" s="9"/>
    </row>
    <row r="73" spans="1:7" x14ac:dyDescent="0.25">
      <c r="A73" s="3">
        <v>68</v>
      </c>
      <c r="B73" s="6" t="s">
        <v>65</v>
      </c>
      <c r="C73" s="6" t="s">
        <v>82</v>
      </c>
      <c r="D73" s="5">
        <v>2</v>
      </c>
      <c r="E73" s="15">
        <v>90.332592689999998</v>
      </c>
      <c r="F73" s="4">
        <f t="shared" si="2"/>
        <v>180.66518538</v>
      </c>
      <c r="G73" s="9"/>
    </row>
    <row r="74" spans="1:7" x14ac:dyDescent="0.25">
      <c r="A74" s="3">
        <v>69</v>
      </c>
      <c r="B74" s="6" t="s">
        <v>65</v>
      </c>
      <c r="C74" s="6" t="s">
        <v>83</v>
      </c>
      <c r="D74" s="6">
        <v>1.8</v>
      </c>
      <c r="E74" s="15">
        <v>90.332592689999998</v>
      </c>
      <c r="F74" s="4">
        <f t="shared" si="2"/>
        <v>162.598666842</v>
      </c>
      <c r="G74" s="9"/>
    </row>
    <row r="75" spans="1:7" x14ac:dyDescent="0.25">
      <c r="A75" s="3">
        <v>70</v>
      </c>
      <c r="B75" s="6" t="s">
        <v>65</v>
      </c>
      <c r="C75" s="6" t="s">
        <v>84</v>
      </c>
      <c r="D75" s="6">
        <v>2.5</v>
      </c>
      <c r="E75" s="15">
        <v>90.332592689999998</v>
      </c>
      <c r="F75" s="4">
        <f t="shared" si="2"/>
        <v>225.831481725</v>
      </c>
      <c r="G75" s="9"/>
    </row>
    <row r="76" spans="1:7" x14ac:dyDescent="0.25">
      <c r="A76" s="3">
        <v>71</v>
      </c>
      <c r="B76" s="6" t="s">
        <v>65</v>
      </c>
      <c r="C76" s="6" t="s">
        <v>85</v>
      </c>
      <c r="D76" s="6">
        <v>1</v>
      </c>
      <c r="E76" s="15">
        <v>90.332592689999998</v>
      </c>
      <c r="F76" s="4">
        <f t="shared" si="2"/>
        <v>90.332592689999998</v>
      </c>
      <c r="G76" s="9"/>
    </row>
    <row r="77" spans="1:7" x14ac:dyDescent="0.25">
      <c r="A77" s="3">
        <v>72</v>
      </c>
      <c r="B77" s="6" t="s">
        <v>65</v>
      </c>
      <c r="C77" s="6" t="s">
        <v>86</v>
      </c>
      <c r="D77" s="6">
        <v>4</v>
      </c>
      <c r="E77" s="15">
        <v>90.332592689999998</v>
      </c>
      <c r="F77" s="4">
        <f t="shared" si="2"/>
        <v>361.33037075999999</v>
      </c>
      <c r="G77" s="9"/>
    </row>
    <row r="78" spans="1:7" x14ac:dyDescent="0.25">
      <c r="A78" s="3">
        <v>73</v>
      </c>
      <c r="B78" s="6" t="s">
        <v>65</v>
      </c>
      <c r="C78" s="6" t="s">
        <v>87</v>
      </c>
      <c r="D78" s="6">
        <v>2.4</v>
      </c>
      <c r="E78" s="15">
        <v>90.332592689999998</v>
      </c>
      <c r="F78" s="4">
        <f t="shared" si="2"/>
        <v>216.79822245599999</v>
      </c>
      <c r="G78" s="9"/>
    </row>
    <row r="79" spans="1:7" x14ac:dyDescent="0.25">
      <c r="A79" s="3">
        <v>74</v>
      </c>
      <c r="B79" s="6" t="s">
        <v>65</v>
      </c>
      <c r="C79" s="6" t="s">
        <v>88</v>
      </c>
      <c r="D79" s="3">
        <v>2.85</v>
      </c>
      <c r="E79" s="15">
        <v>90.332592689999998</v>
      </c>
      <c r="F79" s="4">
        <f t="shared" si="2"/>
        <v>257.44788916649998</v>
      </c>
      <c r="G79" s="9"/>
    </row>
    <row r="80" spans="1:7" x14ac:dyDescent="0.25">
      <c r="A80" s="3">
        <v>75</v>
      </c>
      <c r="B80" s="6" t="s">
        <v>65</v>
      </c>
      <c r="C80" s="6" t="s">
        <v>89</v>
      </c>
      <c r="D80" s="5">
        <v>1.42</v>
      </c>
      <c r="E80" s="15">
        <v>90.332592689999998</v>
      </c>
      <c r="F80" s="4">
        <f t="shared" si="2"/>
        <v>128.2722816198</v>
      </c>
      <c r="G80" s="9"/>
    </row>
    <row r="81" spans="1:7" x14ac:dyDescent="0.25">
      <c r="A81" s="3">
        <v>76</v>
      </c>
      <c r="B81" s="6" t="s">
        <v>65</v>
      </c>
      <c r="C81" s="6" t="s">
        <v>90</v>
      </c>
      <c r="D81" s="5">
        <v>1.42</v>
      </c>
      <c r="E81" s="15">
        <v>90.332592689999998</v>
      </c>
      <c r="F81" s="4">
        <f t="shared" si="2"/>
        <v>128.2722816198</v>
      </c>
      <c r="G81" s="9"/>
    </row>
    <row r="82" spans="1:7" x14ac:dyDescent="0.25">
      <c r="A82" s="3">
        <v>77</v>
      </c>
      <c r="B82" s="6" t="s">
        <v>65</v>
      </c>
      <c r="C82" s="6" t="s">
        <v>91</v>
      </c>
      <c r="D82" s="5">
        <v>1.42</v>
      </c>
      <c r="E82" s="15">
        <v>90.332592689999998</v>
      </c>
      <c r="F82" s="4">
        <f t="shared" si="2"/>
        <v>128.2722816198</v>
      </c>
      <c r="G82" s="9"/>
    </row>
    <row r="83" spans="1:7" x14ac:dyDescent="0.25">
      <c r="A83" s="3">
        <v>78</v>
      </c>
      <c r="B83" s="6" t="s">
        <v>65</v>
      </c>
      <c r="C83" s="6" t="s">
        <v>92</v>
      </c>
      <c r="D83" s="5">
        <v>2</v>
      </c>
      <c r="E83" s="15">
        <v>90.332592689999998</v>
      </c>
      <c r="F83" s="4">
        <f t="shared" si="2"/>
        <v>180.66518538</v>
      </c>
      <c r="G83" s="9"/>
    </row>
    <row r="84" spans="1:7" x14ac:dyDescent="0.25">
      <c r="A84" s="3">
        <v>79</v>
      </c>
      <c r="B84" s="6" t="s">
        <v>65</v>
      </c>
      <c r="C84" s="6" t="s">
        <v>93</v>
      </c>
      <c r="D84" s="5">
        <v>1</v>
      </c>
      <c r="E84" s="15">
        <v>90.332592689999998</v>
      </c>
      <c r="F84" s="4">
        <f t="shared" si="2"/>
        <v>90.332592689999998</v>
      </c>
      <c r="G84" s="9"/>
    </row>
    <row r="85" spans="1:7" x14ac:dyDescent="0.25">
      <c r="A85" s="3">
        <v>80</v>
      </c>
      <c r="B85" s="6" t="s">
        <v>65</v>
      </c>
      <c r="C85" s="6" t="s">
        <v>94</v>
      </c>
      <c r="D85" s="5">
        <v>1.42</v>
      </c>
      <c r="E85" s="15">
        <v>90.332592689999998</v>
      </c>
      <c r="F85" s="4">
        <f t="shared" si="2"/>
        <v>128.2722816198</v>
      </c>
      <c r="G85" s="9"/>
    </row>
    <row r="86" spans="1:7" x14ac:dyDescent="0.25">
      <c r="A86" s="3">
        <v>81</v>
      </c>
      <c r="B86" s="6" t="s">
        <v>65</v>
      </c>
      <c r="C86" s="6" t="s">
        <v>95</v>
      </c>
      <c r="D86" s="5">
        <v>3</v>
      </c>
      <c r="E86" s="15">
        <v>90.332592689999998</v>
      </c>
      <c r="F86" s="4">
        <f t="shared" si="2"/>
        <v>270.99777806999998</v>
      </c>
      <c r="G86" s="9"/>
    </row>
    <row r="87" spans="1:7" x14ac:dyDescent="0.25">
      <c r="A87" s="3">
        <v>82</v>
      </c>
      <c r="B87" s="6" t="s">
        <v>65</v>
      </c>
      <c r="C87" s="6" t="s">
        <v>96</v>
      </c>
      <c r="D87" s="5">
        <v>1</v>
      </c>
      <c r="E87" s="15">
        <v>90.332592689999998</v>
      </c>
      <c r="F87" s="4">
        <f t="shared" si="2"/>
        <v>90.332592689999998</v>
      </c>
      <c r="G87" s="9"/>
    </row>
    <row r="88" spans="1:7" x14ac:dyDescent="0.25">
      <c r="A88" s="3">
        <v>83</v>
      </c>
      <c r="B88" s="6" t="s">
        <v>65</v>
      </c>
      <c r="C88" s="6" t="s">
        <v>97</v>
      </c>
      <c r="D88" s="5">
        <v>3.5</v>
      </c>
      <c r="E88" s="15">
        <v>90.332592689999998</v>
      </c>
      <c r="F88" s="4">
        <f t="shared" si="2"/>
        <v>316.16407441500002</v>
      </c>
      <c r="G88" s="9"/>
    </row>
    <row r="89" spans="1:7" x14ac:dyDescent="0.25">
      <c r="A89" s="3">
        <v>84</v>
      </c>
      <c r="B89" s="6" t="s">
        <v>65</v>
      </c>
      <c r="C89" s="6" t="s">
        <v>98</v>
      </c>
      <c r="D89" s="5">
        <v>1</v>
      </c>
      <c r="E89" s="15">
        <v>90.332592689999998</v>
      </c>
      <c r="F89" s="4">
        <f t="shared" si="2"/>
        <v>90.332592689999998</v>
      </c>
      <c r="G89" s="9"/>
    </row>
    <row r="90" spans="1:7" x14ac:dyDescent="0.25">
      <c r="A90" s="3">
        <v>85</v>
      </c>
      <c r="B90" s="6" t="s">
        <v>65</v>
      </c>
      <c r="C90" s="6" t="s">
        <v>99</v>
      </c>
      <c r="D90" s="5">
        <v>3</v>
      </c>
      <c r="E90" s="15">
        <v>90.332592689999998</v>
      </c>
      <c r="F90" s="4">
        <f t="shared" si="2"/>
        <v>270.99777806999998</v>
      </c>
      <c r="G90" s="9"/>
    </row>
    <row r="91" spans="1:7" x14ac:dyDescent="0.25">
      <c r="A91" s="3">
        <v>86</v>
      </c>
      <c r="B91" s="6" t="s">
        <v>65</v>
      </c>
      <c r="C91" s="6" t="s">
        <v>100</v>
      </c>
      <c r="D91" s="5">
        <v>4</v>
      </c>
      <c r="E91" s="15">
        <v>90.332592689999998</v>
      </c>
      <c r="F91" s="4">
        <f t="shared" si="2"/>
        <v>361.33037075999999</v>
      </c>
      <c r="G91" s="9"/>
    </row>
    <row r="92" spans="1:7" x14ac:dyDescent="0.25">
      <c r="A92" s="3">
        <v>87</v>
      </c>
      <c r="B92" s="6" t="s">
        <v>65</v>
      </c>
      <c r="C92" s="6" t="s">
        <v>101</v>
      </c>
      <c r="D92" s="5">
        <v>4</v>
      </c>
      <c r="E92" s="15">
        <v>90.332592689999998</v>
      </c>
      <c r="F92" s="4">
        <f t="shared" si="2"/>
        <v>361.33037075999999</v>
      </c>
      <c r="G92" s="9"/>
    </row>
    <row r="93" spans="1:7" x14ac:dyDescent="0.25">
      <c r="A93" s="3">
        <v>88</v>
      </c>
      <c r="B93" s="6" t="s">
        <v>65</v>
      </c>
      <c r="C93" s="6" t="s">
        <v>102</v>
      </c>
      <c r="D93" s="5">
        <v>1</v>
      </c>
      <c r="E93" s="15">
        <v>90.332592689999998</v>
      </c>
      <c r="F93" s="4">
        <f t="shared" si="2"/>
        <v>90.332592689999998</v>
      </c>
      <c r="G93" s="9"/>
    </row>
    <row r="94" spans="1:7" x14ac:dyDescent="0.25">
      <c r="A94" s="3">
        <v>89</v>
      </c>
      <c r="B94" s="6" t="s">
        <v>65</v>
      </c>
      <c r="C94" s="6" t="s">
        <v>103</v>
      </c>
      <c r="D94" s="5">
        <v>2.5</v>
      </c>
      <c r="E94" s="15">
        <v>90.332592689999998</v>
      </c>
      <c r="F94" s="4">
        <f t="shared" si="2"/>
        <v>225.831481725</v>
      </c>
      <c r="G94" s="9"/>
    </row>
    <row r="95" spans="1:7" x14ac:dyDescent="0.25">
      <c r="A95" s="3">
        <v>90</v>
      </c>
      <c r="B95" s="6" t="s">
        <v>65</v>
      </c>
      <c r="C95" s="6" t="s">
        <v>104</v>
      </c>
      <c r="D95" s="5">
        <v>2.5</v>
      </c>
      <c r="E95" s="15">
        <v>90.332592689999998</v>
      </c>
      <c r="F95" s="4">
        <f t="shared" si="2"/>
        <v>225.831481725</v>
      </c>
      <c r="G95" s="9"/>
    </row>
    <row r="96" spans="1:7" x14ac:dyDescent="0.25">
      <c r="A96" s="3">
        <v>91</v>
      </c>
      <c r="B96" s="6" t="s">
        <v>65</v>
      </c>
      <c r="C96" s="6" t="s">
        <v>105</v>
      </c>
      <c r="D96" s="5">
        <v>1.42</v>
      </c>
      <c r="E96" s="15">
        <v>90.332592689999998</v>
      </c>
      <c r="F96" s="4">
        <f t="shared" si="2"/>
        <v>128.2722816198</v>
      </c>
      <c r="G96" s="9"/>
    </row>
    <row r="97" spans="1:7" x14ac:dyDescent="0.25">
      <c r="A97" s="3">
        <v>92</v>
      </c>
      <c r="B97" s="6" t="s">
        <v>65</v>
      </c>
      <c r="C97" s="6" t="s">
        <v>106</v>
      </c>
      <c r="D97" s="5">
        <v>1</v>
      </c>
      <c r="E97" s="15">
        <v>90.332592689999998</v>
      </c>
      <c r="F97" s="4">
        <f t="shared" ref="F97:F160" si="3">D97*$E$6</f>
        <v>90.332592689999998</v>
      </c>
      <c r="G97" s="9"/>
    </row>
    <row r="98" spans="1:7" x14ac:dyDescent="0.25">
      <c r="A98" s="3">
        <v>93</v>
      </c>
      <c r="B98" s="6" t="s">
        <v>65</v>
      </c>
      <c r="C98" s="6" t="s">
        <v>107</v>
      </c>
      <c r="D98" s="5">
        <v>1</v>
      </c>
      <c r="E98" s="15">
        <v>90.332592689999998</v>
      </c>
      <c r="F98" s="4">
        <f t="shared" si="3"/>
        <v>90.332592689999998</v>
      </c>
      <c r="G98" s="9"/>
    </row>
    <row r="99" spans="1:7" x14ac:dyDescent="0.25">
      <c r="A99" s="3">
        <v>94</v>
      </c>
      <c r="B99" s="6" t="s">
        <v>65</v>
      </c>
      <c r="C99" s="6" t="s">
        <v>108</v>
      </c>
      <c r="D99" s="5">
        <v>2</v>
      </c>
      <c r="E99" s="15">
        <v>90.332592689999998</v>
      </c>
      <c r="F99" s="4">
        <f t="shared" si="3"/>
        <v>180.66518538</v>
      </c>
      <c r="G99" s="9"/>
    </row>
    <row r="100" spans="1:7" x14ac:dyDescent="0.25">
      <c r="A100" s="3">
        <v>95</v>
      </c>
      <c r="B100" s="6" t="s">
        <v>65</v>
      </c>
      <c r="C100" s="6" t="s">
        <v>109</v>
      </c>
      <c r="D100" s="3">
        <v>3.69</v>
      </c>
      <c r="E100" s="15">
        <v>90.332592689999998</v>
      </c>
      <c r="F100" s="4">
        <f t="shared" si="3"/>
        <v>333.3272670261</v>
      </c>
      <c r="G100" s="9"/>
    </row>
    <row r="101" spans="1:7" x14ac:dyDescent="0.25">
      <c r="A101" s="3">
        <v>96</v>
      </c>
      <c r="B101" s="6" t="s">
        <v>65</v>
      </c>
      <c r="C101" s="6" t="s">
        <v>110</v>
      </c>
      <c r="D101" s="5">
        <v>2.85</v>
      </c>
      <c r="E101" s="15">
        <v>90.332592689999998</v>
      </c>
      <c r="F101" s="4">
        <f t="shared" si="3"/>
        <v>257.44788916649998</v>
      </c>
      <c r="G101" s="9"/>
    </row>
    <row r="102" spans="1:7" x14ac:dyDescent="0.25">
      <c r="A102" s="3">
        <v>97</v>
      </c>
      <c r="B102" s="6" t="s">
        <v>65</v>
      </c>
      <c r="C102" s="6" t="s">
        <v>111</v>
      </c>
      <c r="D102" s="5">
        <v>1.6</v>
      </c>
      <c r="E102" s="15">
        <v>90.332592689999998</v>
      </c>
      <c r="F102" s="4">
        <f t="shared" si="3"/>
        <v>144.532148304</v>
      </c>
      <c r="G102" s="9"/>
    </row>
    <row r="103" spans="1:7" x14ac:dyDescent="0.25">
      <c r="A103" s="3">
        <v>98</v>
      </c>
      <c r="B103" s="6" t="s">
        <v>65</v>
      </c>
      <c r="C103" s="6" t="s">
        <v>112</v>
      </c>
      <c r="D103" s="5">
        <f>2+2</f>
        <v>4</v>
      </c>
      <c r="E103" s="15">
        <v>90.332592689999998</v>
      </c>
      <c r="F103" s="4">
        <f t="shared" si="3"/>
        <v>361.33037075999999</v>
      </c>
      <c r="G103" s="9"/>
    </row>
    <row r="104" spans="1:7" x14ac:dyDescent="0.25">
      <c r="A104" s="3">
        <v>99</v>
      </c>
      <c r="B104" s="6" t="s">
        <v>65</v>
      </c>
      <c r="C104" s="6" t="s">
        <v>113</v>
      </c>
      <c r="D104" s="5">
        <v>2</v>
      </c>
      <c r="E104" s="15">
        <v>90.332592689999998</v>
      </c>
      <c r="F104" s="4">
        <f t="shared" si="3"/>
        <v>180.66518538</v>
      </c>
      <c r="G104" s="9"/>
    </row>
    <row r="105" spans="1:7" x14ac:dyDescent="0.25">
      <c r="A105" s="3">
        <v>100</v>
      </c>
      <c r="B105" s="6" t="s">
        <v>65</v>
      </c>
      <c r="C105" s="6" t="s">
        <v>114</v>
      </c>
      <c r="D105" s="3">
        <v>2.85</v>
      </c>
      <c r="E105" s="15">
        <v>90.332592689999998</v>
      </c>
      <c r="F105" s="4">
        <f t="shared" si="3"/>
        <v>257.44788916649998</v>
      </c>
      <c r="G105" s="9"/>
    </row>
    <row r="106" spans="1:7" x14ac:dyDescent="0.25">
      <c r="A106" s="3">
        <v>101</v>
      </c>
      <c r="B106" s="6" t="s">
        <v>65</v>
      </c>
      <c r="C106" s="6" t="s">
        <v>115</v>
      </c>
      <c r="D106" s="5">
        <v>1.42</v>
      </c>
      <c r="E106" s="15">
        <v>90.332592689999998</v>
      </c>
      <c r="F106" s="4">
        <f t="shared" si="3"/>
        <v>128.2722816198</v>
      </c>
      <c r="G106" s="9"/>
    </row>
    <row r="107" spans="1:7" x14ac:dyDescent="0.25">
      <c r="A107" s="3">
        <v>102</v>
      </c>
      <c r="B107" s="6" t="s">
        <v>65</v>
      </c>
      <c r="C107" s="6" t="s">
        <v>116</v>
      </c>
      <c r="D107" s="5">
        <v>1.42</v>
      </c>
      <c r="E107" s="15">
        <v>90.332592689999998</v>
      </c>
      <c r="F107" s="4">
        <f t="shared" si="3"/>
        <v>128.2722816198</v>
      </c>
      <c r="G107" s="9"/>
    </row>
    <row r="108" spans="1:7" x14ac:dyDescent="0.25">
      <c r="A108" s="3">
        <v>103</v>
      </c>
      <c r="B108" s="6" t="s">
        <v>65</v>
      </c>
      <c r="C108" s="6" t="s">
        <v>117</v>
      </c>
      <c r="D108" s="5">
        <v>2.5</v>
      </c>
      <c r="E108" s="15">
        <v>90.332592689999998</v>
      </c>
      <c r="F108" s="4">
        <f t="shared" si="3"/>
        <v>225.831481725</v>
      </c>
      <c r="G108" s="9"/>
    </row>
    <row r="109" spans="1:7" x14ac:dyDescent="0.25">
      <c r="A109" s="3">
        <v>104</v>
      </c>
      <c r="B109" s="6" t="s">
        <v>65</v>
      </c>
      <c r="C109" s="6" t="s">
        <v>118</v>
      </c>
      <c r="D109" s="5">
        <v>0.93</v>
      </c>
      <c r="E109" s="15">
        <v>90.332592689999998</v>
      </c>
      <c r="F109" s="4">
        <f t="shared" si="3"/>
        <v>84.009311201700001</v>
      </c>
      <c r="G109" s="9"/>
    </row>
    <row r="110" spans="1:7" x14ac:dyDescent="0.25">
      <c r="A110" s="3">
        <v>105</v>
      </c>
      <c r="B110" s="6" t="s">
        <v>65</v>
      </c>
      <c r="C110" s="6" t="s">
        <v>119</v>
      </c>
      <c r="D110" s="5">
        <v>3</v>
      </c>
      <c r="E110" s="15">
        <v>90.332592689999998</v>
      </c>
      <c r="F110" s="4">
        <f t="shared" si="3"/>
        <v>270.99777806999998</v>
      </c>
      <c r="G110" s="9"/>
    </row>
    <row r="111" spans="1:7" x14ac:dyDescent="0.25">
      <c r="A111" s="3">
        <v>106</v>
      </c>
      <c r="B111" s="6" t="s">
        <v>65</v>
      </c>
      <c r="C111" s="6" t="s">
        <v>120</v>
      </c>
      <c r="D111" s="5">
        <v>1</v>
      </c>
      <c r="E111" s="15">
        <v>90.332592689999998</v>
      </c>
      <c r="F111" s="4">
        <f t="shared" si="3"/>
        <v>90.332592689999998</v>
      </c>
      <c r="G111" s="9"/>
    </row>
    <row r="112" spans="1:7" x14ac:dyDescent="0.25">
      <c r="A112" s="3">
        <v>107</v>
      </c>
      <c r="B112" s="6" t="s">
        <v>65</v>
      </c>
      <c r="C112" s="6" t="s">
        <v>121</v>
      </c>
      <c r="D112" s="5">
        <v>1</v>
      </c>
      <c r="E112" s="15">
        <v>90.332592689999998</v>
      </c>
      <c r="F112" s="4">
        <f t="shared" si="3"/>
        <v>90.332592689999998</v>
      </c>
      <c r="G112" s="9"/>
    </row>
    <row r="113" spans="1:7" x14ac:dyDescent="0.25">
      <c r="A113" s="3">
        <v>108</v>
      </c>
      <c r="B113" s="6" t="s">
        <v>65</v>
      </c>
      <c r="C113" s="6" t="s">
        <v>122</v>
      </c>
      <c r="D113" s="3">
        <v>1.42</v>
      </c>
      <c r="E113" s="15">
        <v>90.332592689999998</v>
      </c>
      <c r="F113" s="4">
        <f t="shared" si="3"/>
        <v>128.2722816198</v>
      </c>
      <c r="G113" s="9"/>
    </row>
    <row r="114" spans="1:7" x14ac:dyDescent="0.25">
      <c r="A114" s="3">
        <v>109</v>
      </c>
      <c r="B114" s="6" t="s">
        <v>65</v>
      </c>
      <c r="C114" s="6" t="s">
        <v>123</v>
      </c>
      <c r="D114" s="5">
        <v>1</v>
      </c>
      <c r="E114" s="15">
        <v>90.332592689999998</v>
      </c>
      <c r="F114" s="4">
        <f t="shared" si="3"/>
        <v>90.332592689999998</v>
      </c>
      <c r="G114" s="9"/>
    </row>
    <row r="115" spans="1:7" x14ac:dyDescent="0.25">
      <c r="A115" s="3">
        <v>110</v>
      </c>
      <c r="B115" s="6" t="s">
        <v>65</v>
      </c>
      <c r="C115" s="6" t="s">
        <v>124</v>
      </c>
      <c r="D115" s="5">
        <v>2.85</v>
      </c>
      <c r="E115" s="15">
        <v>90.332592689999998</v>
      </c>
      <c r="F115" s="4">
        <f t="shared" si="3"/>
        <v>257.44788916649998</v>
      </c>
      <c r="G115" s="9"/>
    </row>
    <row r="116" spans="1:7" x14ac:dyDescent="0.25">
      <c r="A116" s="3">
        <v>111</v>
      </c>
      <c r="B116" s="6" t="s">
        <v>65</v>
      </c>
      <c r="C116" s="6" t="s">
        <v>125</v>
      </c>
      <c r="D116" s="5">
        <v>2</v>
      </c>
      <c r="E116" s="15">
        <v>90.332592689999998</v>
      </c>
      <c r="F116" s="4">
        <f t="shared" si="3"/>
        <v>180.66518538</v>
      </c>
      <c r="G116" s="9"/>
    </row>
    <row r="117" spans="1:7" x14ac:dyDescent="0.25">
      <c r="A117" s="3">
        <v>112</v>
      </c>
      <c r="B117" s="6" t="s">
        <v>65</v>
      </c>
      <c r="C117" s="6" t="s">
        <v>126</v>
      </c>
      <c r="D117" s="5">
        <v>2.5</v>
      </c>
      <c r="E117" s="15">
        <v>90.332592689999998</v>
      </c>
      <c r="F117" s="4">
        <f t="shared" si="3"/>
        <v>225.831481725</v>
      </c>
      <c r="G117" s="9"/>
    </row>
    <row r="118" spans="1:7" x14ac:dyDescent="0.25">
      <c r="A118" s="3">
        <v>113</v>
      </c>
      <c r="B118" s="6" t="s">
        <v>65</v>
      </c>
      <c r="C118" s="6" t="s">
        <v>127</v>
      </c>
      <c r="D118" s="5">
        <v>1</v>
      </c>
      <c r="E118" s="15">
        <v>90.332592689999998</v>
      </c>
      <c r="F118" s="4">
        <f t="shared" si="3"/>
        <v>90.332592689999998</v>
      </c>
      <c r="G118" s="9"/>
    </row>
    <row r="119" spans="1:7" x14ac:dyDescent="0.25">
      <c r="A119" s="3">
        <v>114</v>
      </c>
      <c r="B119" s="6" t="s">
        <v>65</v>
      </c>
      <c r="C119" s="6" t="s">
        <v>128</v>
      </c>
      <c r="D119" s="5">
        <v>6</v>
      </c>
      <c r="E119" s="15">
        <v>90.332592689999998</v>
      </c>
      <c r="F119" s="4">
        <f t="shared" si="3"/>
        <v>541.99555613999996</v>
      </c>
      <c r="G119" s="9"/>
    </row>
    <row r="120" spans="1:7" x14ac:dyDescent="0.25">
      <c r="A120" s="3">
        <v>115</v>
      </c>
      <c r="B120" s="6" t="s">
        <v>65</v>
      </c>
      <c r="C120" s="6" t="s">
        <v>129</v>
      </c>
      <c r="D120" s="5">
        <v>3</v>
      </c>
      <c r="E120" s="15">
        <v>90.332592689999998</v>
      </c>
      <c r="F120" s="4">
        <f t="shared" si="3"/>
        <v>270.99777806999998</v>
      </c>
      <c r="G120" s="9"/>
    </row>
    <row r="121" spans="1:7" x14ac:dyDescent="0.25">
      <c r="A121" s="3">
        <v>116</v>
      </c>
      <c r="B121" s="6" t="s">
        <v>65</v>
      </c>
      <c r="C121" s="6" t="s">
        <v>130</v>
      </c>
      <c r="D121" s="5">
        <v>2</v>
      </c>
      <c r="E121" s="15">
        <v>90.332592689999998</v>
      </c>
      <c r="F121" s="4">
        <f t="shared" si="3"/>
        <v>180.66518538</v>
      </c>
      <c r="G121" s="9"/>
    </row>
    <row r="122" spans="1:7" x14ac:dyDescent="0.25">
      <c r="A122" s="3">
        <v>117</v>
      </c>
      <c r="B122" s="6" t="s">
        <v>65</v>
      </c>
      <c r="C122" s="6" t="s">
        <v>131</v>
      </c>
      <c r="D122" s="5">
        <v>1.42</v>
      </c>
      <c r="E122" s="15">
        <v>90.332592689999998</v>
      </c>
      <c r="F122" s="4">
        <f t="shared" si="3"/>
        <v>128.2722816198</v>
      </c>
      <c r="G122" s="9"/>
    </row>
    <row r="123" spans="1:7" x14ac:dyDescent="0.25">
      <c r="A123" s="3">
        <v>118</v>
      </c>
      <c r="B123" s="6" t="s">
        <v>65</v>
      </c>
      <c r="C123" s="6" t="s">
        <v>132</v>
      </c>
      <c r="D123" s="5">
        <v>3</v>
      </c>
      <c r="E123" s="15">
        <v>90.332592689999998</v>
      </c>
      <c r="F123" s="4">
        <f t="shared" si="3"/>
        <v>270.99777806999998</v>
      </c>
      <c r="G123" s="9"/>
    </row>
    <row r="124" spans="1:7" x14ac:dyDescent="0.25">
      <c r="A124" s="3">
        <v>119</v>
      </c>
      <c r="B124" s="6" t="s">
        <v>65</v>
      </c>
      <c r="C124" s="6" t="s">
        <v>133</v>
      </c>
      <c r="D124" s="5">
        <v>1.42</v>
      </c>
      <c r="E124" s="15">
        <v>90.332592689999998</v>
      </c>
      <c r="F124" s="4">
        <f t="shared" si="3"/>
        <v>128.2722816198</v>
      </c>
      <c r="G124" s="9"/>
    </row>
    <row r="125" spans="1:7" x14ac:dyDescent="0.25">
      <c r="A125" s="3">
        <v>120</v>
      </c>
      <c r="B125" s="6" t="s">
        <v>65</v>
      </c>
      <c r="C125" s="6" t="s">
        <v>78</v>
      </c>
      <c r="D125" s="5">
        <v>1</v>
      </c>
      <c r="E125" s="15">
        <v>90.332592689999998</v>
      </c>
      <c r="F125" s="4">
        <f t="shared" si="3"/>
        <v>90.332592689999998</v>
      </c>
      <c r="G125" s="9"/>
    </row>
    <row r="126" spans="1:7" x14ac:dyDescent="0.25">
      <c r="A126" s="3">
        <v>121</v>
      </c>
      <c r="B126" s="6" t="s">
        <v>65</v>
      </c>
      <c r="C126" s="6" t="s">
        <v>134</v>
      </c>
      <c r="D126" s="5">
        <v>1</v>
      </c>
      <c r="E126" s="15">
        <v>90.332592689999998</v>
      </c>
      <c r="F126" s="4">
        <f t="shared" si="3"/>
        <v>90.332592689999998</v>
      </c>
      <c r="G126" s="9"/>
    </row>
    <row r="127" spans="1:7" x14ac:dyDescent="0.25">
      <c r="A127" s="3">
        <v>122</v>
      </c>
      <c r="B127" s="6" t="s">
        <v>65</v>
      </c>
      <c r="C127" s="6" t="s">
        <v>135</v>
      </c>
      <c r="D127" s="5">
        <v>2</v>
      </c>
      <c r="E127" s="15">
        <v>90.332592689999998</v>
      </c>
      <c r="F127" s="4">
        <f t="shared" si="3"/>
        <v>180.66518538</v>
      </c>
      <c r="G127" s="9"/>
    </row>
    <row r="128" spans="1:7" x14ac:dyDescent="0.25">
      <c r="A128" s="3">
        <v>123</v>
      </c>
      <c r="B128" s="6" t="s">
        <v>65</v>
      </c>
      <c r="C128" s="6" t="s">
        <v>136</v>
      </c>
      <c r="D128" s="5">
        <v>1.42</v>
      </c>
      <c r="E128" s="15">
        <v>90.332592689999998</v>
      </c>
      <c r="F128" s="4">
        <f t="shared" si="3"/>
        <v>128.2722816198</v>
      </c>
      <c r="G128" s="9"/>
    </row>
    <row r="129" spans="1:7" x14ac:dyDescent="0.25">
      <c r="A129" s="3">
        <v>124</v>
      </c>
      <c r="B129" s="6" t="s">
        <v>65</v>
      </c>
      <c r="C129" s="6" t="s">
        <v>137</v>
      </c>
      <c r="D129" s="5">
        <v>2</v>
      </c>
      <c r="E129" s="15">
        <v>90.332592689999998</v>
      </c>
      <c r="F129" s="4">
        <f t="shared" si="3"/>
        <v>180.66518538</v>
      </c>
      <c r="G129" s="9"/>
    </row>
    <row r="130" spans="1:7" x14ac:dyDescent="0.25">
      <c r="A130" s="3">
        <v>125</v>
      </c>
      <c r="B130" s="6" t="s">
        <v>65</v>
      </c>
      <c r="C130" s="6" t="s">
        <v>138</v>
      </c>
      <c r="D130" s="5">
        <v>1</v>
      </c>
      <c r="E130" s="15">
        <v>90.332592689999998</v>
      </c>
      <c r="F130" s="4">
        <f t="shared" si="3"/>
        <v>90.332592689999998</v>
      </c>
      <c r="G130" s="9"/>
    </row>
    <row r="131" spans="1:7" x14ac:dyDescent="0.25">
      <c r="A131" s="3">
        <v>126</v>
      </c>
      <c r="B131" s="6" t="s">
        <v>65</v>
      </c>
      <c r="C131" s="6" t="s">
        <v>139</v>
      </c>
      <c r="D131" s="5">
        <v>1</v>
      </c>
      <c r="E131" s="15">
        <v>90.332592689999998</v>
      </c>
      <c r="F131" s="4">
        <f t="shared" si="3"/>
        <v>90.332592689999998</v>
      </c>
      <c r="G131" s="9"/>
    </row>
    <row r="132" spans="1:7" x14ac:dyDescent="0.25">
      <c r="A132" s="3">
        <v>127</v>
      </c>
      <c r="B132" s="6" t="s">
        <v>65</v>
      </c>
      <c r="C132" s="6" t="s">
        <v>140</v>
      </c>
      <c r="D132" s="5">
        <v>1.42</v>
      </c>
      <c r="E132" s="15">
        <v>90.332592689999998</v>
      </c>
      <c r="F132" s="4">
        <f t="shared" si="3"/>
        <v>128.2722816198</v>
      </c>
      <c r="G132" s="9"/>
    </row>
    <row r="133" spans="1:7" x14ac:dyDescent="0.25">
      <c r="A133" s="3">
        <v>128</v>
      </c>
      <c r="B133" s="6" t="s">
        <v>65</v>
      </c>
      <c r="C133" s="6" t="s">
        <v>141</v>
      </c>
      <c r="D133" s="5">
        <v>1.42</v>
      </c>
      <c r="E133" s="15">
        <v>90.332592689999998</v>
      </c>
      <c r="F133" s="4">
        <f t="shared" si="3"/>
        <v>128.2722816198</v>
      </c>
      <c r="G133" s="9"/>
    </row>
    <row r="134" spans="1:7" x14ac:dyDescent="0.25">
      <c r="A134" s="3">
        <v>129</v>
      </c>
      <c r="B134" s="6" t="s">
        <v>65</v>
      </c>
      <c r="C134" s="6" t="s">
        <v>142</v>
      </c>
      <c r="D134" s="5">
        <v>2.85</v>
      </c>
      <c r="E134" s="15">
        <v>90.332592689999998</v>
      </c>
      <c r="F134" s="4">
        <f t="shared" si="3"/>
        <v>257.44788916649998</v>
      </c>
      <c r="G134" s="9"/>
    </row>
    <row r="135" spans="1:7" x14ac:dyDescent="0.25">
      <c r="A135" s="3">
        <v>130</v>
      </c>
      <c r="B135" s="6" t="s">
        <v>65</v>
      </c>
      <c r="C135" s="6" t="s">
        <v>143</v>
      </c>
      <c r="D135" s="5">
        <v>1</v>
      </c>
      <c r="E135" s="15">
        <v>90.332592689999998</v>
      </c>
      <c r="F135" s="4">
        <f t="shared" si="3"/>
        <v>90.332592689999998</v>
      </c>
      <c r="G135" s="9"/>
    </row>
    <row r="136" spans="1:7" x14ac:dyDescent="0.25">
      <c r="A136" s="3">
        <v>131</v>
      </c>
      <c r="B136" s="6" t="s">
        <v>65</v>
      </c>
      <c r="C136" s="6" t="s">
        <v>144</v>
      </c>
      <c r="D136" s="5">
        <v>2.1</v>
      </c>
      <c r="E136" s="15">
        <v>90.332592689999998</v>
      </c>
      <c r="F136" s="4">
        <f t="shared" si="3"/>
        <v>189.69844464900001</v>
      </c>
      <c r="G136" s="9"/>
    </row>
    <row r="137" spans="1:7" x14ac:dyDescent="0.25">
      <c r="A137" s="3">
        <v>132</v>
      </c>
      <c r="B137" s="6" t="s">
        <v>65</v>
      </c>
      <c r="C137" s="6" t="s">
        <v>145</v>
      </c>
      <c r="D137" s="5">
        <v>1.42</v>
      </c>
      <c r="E137" s="15">
        <v>90.332592689999998</v>
      </c>
      <c r="F137" s="4">
        <f t="shared" si="3"/>
        <v>128.2722816198</v>
      </c>
      <c r="G137" s="9"/>
    </row>
    <row r="138" spans="1:7" x14ac:dyDescent="0.25">
      <c r="A138" s="3">
        <v>133</v>
      </c>
      <c r="B138" s="6" t="s">
        <v>65</v>
      </c>
      <c r="C138" s="6" t="s">
        <v>146</v>
      </c>
      <c r="D138" s="3">
        <v>3.7</v>
      </c>
      <c r="E138" s="15">
        <v>90.332592689999998</v>
      </c>
      <c r="F138" s="4">
        <f t="shared" si="3"/>
        <v>334.23059295299998</v>
      </c>
      <c r="G138" s="9"/>
    </row>
    <row r="139" spans="1:7" x14ac:dyDescent="0.25">
      <c r="A139" s="3">
        <v>134</v>
      </c>
      <c r="B139" s="6" t="s">
        <v>65</v>
      </c>
      <c r="C139" s="6" t="s">
        <v>147</v>
      </c>
      <c r="D139" s="5">
        <v>1</v>
      </c>
      <c r="E139" s="15">
        <v>90.332592689999998</v>
      </c>
      <c r="F139" s="4">
        <f t="shared" si="3"/>
        <v>90.332592689999998</v>
      </c>
      <c r="G139" s="9"/>
    </row>
    <row r="140" spans="1:7" x14ac:dyDescent="0.25">
      <c r="A140" s="3">
        <v>135</v>
      </c>
      <c r="B140" s="6" t="s">
        <v>65</v>
      </c>
      <c r="C140" s="6" t="s">
        <v>148</v>
      </c>
      <c r="D140" s="3">
        <v>1.43</v>
      </c>
      <c r="E140" s="15">
        <v>90.332592689999998</v>
      </c>
      <c r="F140" s="4">
        <f t="shared" si="3"/>
        <v>129.17560754669998</v>
      </c>
      <c r="G140" s="9"/>
    </row>
    <row r="141" spans="1:7" x14ac:dyDescent="0.25">
      <c r="A141" s="3">
        <v>136</v>
      </c>
      <c r="B141" s="6" t="s">
        <v>65</v>
      </c>
      <c r="C141" s="6" t="s">
        <v>149</v>
      </c>
      <c r="D141" s="3">
        <v>2.5499999999999998</v>
      </c>
      <c r="E141" s="15">
        <v>90.332592689999998</v>
      </c>
      <c r="F141" s="4">
        <f t="shared" si="3"/>
        <v>230.34811135949997</v>
      </c>
      <c r="G141" s="9"/>
    </row>
    <row r="142" spans="1:7" x14ac:dyDescent="0.25">
      <c r="A142" s="3">
        <v>137</v>
      </c>
      <c r="B142" s="6" t="s">
        <v>65</v>
      </c>
      <c r="C142" s="6" t="s">
        <v>150</v>
      </c>
      <c r="D142" s="5">
        <v>2.85</v>
      </c>
      <c r="E142" s="15">
        <v>90.332592689999998</v>
      </c>
      <c r="F142" s="4">
        <f t="shared" si="3"/>
        <v>257.44788916649998</v>
      </c>
      <c r="G142" s="9"/>
    </row>
    <row r="143" spans="1:7" x14ac:dyDescent="0.25">
      <c r="A143" s="3">
        <v>138</v>
      </c>
      <c r="B143" s="6" t="s">
        <v>65</v>
      </c>
      <c r="C143" s="6" t="s">
        <v>151</v>
      </c>
      <c r="D143" s="5">
        <v>1</v>
      </c>
      <c r="E143" s="15">
        <v>90.332592689999998</v>
      </c>
      <c r="F143" s="4">
        <f t="shared" si="3"/>
        <v>90.332592689999998</v>
      </c>
      <c r="G143" s="9"/>
    </row>
    <row r="144" spans="1:7" x14ac:dyDescent="0.25">
      <c r="A144" s="3">
        <v>139</v>
      </c>
      <c r="B144" s="6" t="s">
        <v>65</v>
      </c>
      <c r="C144" s="6" t="s">
        <v>152</v>
      </c>
      <c r="D144" s="5">
        <v>2.85</v>
      </c>
      <c r="E144" s="15">
        <v>90.332592689999998</v>
      </c>
      <c r="F144" s="4">
        <f t="shared" si="3"/>
        <v>257.44788916649998</v>
      </c>
      <c r="G144" s="9"/>
    </row>
    <row r="145" spans="1:7" x14ac:dyDescent="0.25">
      <c r="A145" s="3">
        <v>140</v>
      </c>
      <c r="B145" s="6" t="s">
        <v>65</v>
      </c>
      <c r="C145" s="6" t="s">
        <v>153</v>
      </c>
      <c r="D145" s="5">
        <v>7</v>
      </c>
      <c r="E145" s="15">
        <v>90.332592689999998</v>
      </c>
      <c r="F145" s="4">
        <f t="shared" si="3"/>
        <v>632.32814883000003</v>
      </c>
      <c r="G145" s="9"/>
    </row>
    <row r="146" spans="1:7" x14ac:dyDescent="0.25">
      <c r="A146" s="3">
        <v>141</v>
      </c>
      <c r="B146" s="6" t="s">
        <v>65</v>
      </c>
      <c r="C146" s="6" t="s">
        <v>154</v>
      </c>
      <c r="D146" s="5">
        <v>1.42</v>
      </c>
      <c r="E146" s="15">
        <v>90.332592689999998</v>
      </c>
      <c r="F146" s="4">
        <f t="shared" si="3"/>
        <v>128.2722816198</v>
      </c>
      <c r="G146" s="9"/>
    </row>
    <row r="147" spans="1:7" x14ac:dyDescent="0.25">
      <c r="A147" s="3">
        <v>142</v>
      </c>
      <c r="B147" s="6" t="s">
        <v>65</v>
      </c>
      <c r="C147" s="6" t="s">
        <v>155</v>
      </c>
      <c r="D147" s="5">
        <v>3</v>
      </c>
      <c r="E147" s="15">
        <v>90.332592689999998</v>
      </c>
      <c r="F147" s="4">
        <f t="shared" si="3"/>
        <v>270.99777806999998</v>
      </c>
      <c r="G147" s="9"/>
    </row>
    <row r="148" spans="1:7" x14ac:dyDescent="0.25">
      <c r="A148" s="3">
        <v>143</v>
      </c>
      <c r="B148" s="6" t="s">
        <v>65</v>
      </c>
      <c r="C148" s="6" t="s">
        <v>156</v>
      </c>
      <c r="D148" s="5">
        <v>3.5</v>
      </c>
      <c r="E148" s="15">
        <v>90.332592689999998</v>
      </c>
      <c r="F148" s="4">
        <f t="shared" si="3"/>
        <v>316.16407441500002</v>
      </c>
      <c r="G148" s="9"/>
    </row>
    <row r="149" spans="1:7" x14ac:dyDescent="0.25">
      <c r="A149" s="3">
        <v>144</v>
      </c>
      <c r="B149" s="6" t="s">
        <v>65</v>
      </c>
      <c r="C149" s="6" t="s">
        <v>157</v>
      </c>
      <c r="D149" s="6">
        <v>2.16</v>
      </c>
      <c r="E149" s="15">
        <v>90.332592689999998</v>
      </c>
      <c r="F149" s="4">
        <f t="shared" si="3"/>
        <v>195.11840021040001</v>
      </c>
      <c r="G149" s="9"/>
    </row>
    <row r="150" spans="1:7" x14ac:dyDescent="0.25">
      <c r="A150" s="3">
        <v>145</v>
      </c>
      <c r="B150" s="6" t="s">
        <v>65</v>
      </c>
      <c r="C150" s="6" t="s">
        <v>158</v>
      </c>
      <c r="D150" s="5">
        <v>3.5</v>
      </c>
      <c r="E150" s="15">
        <v>90.332592689999998</v>
      </c>
      <c r="F150" s="4">
        <f t="shared" si="3"/>
        <v>316.16407441500002</v>
      </c>
      <c r="G150" s="9"/>
    </row>
    <row r="151" spans="1:7" x14ac:dyDescent="0.25">
      <c r="A151" s="3">
        <v>146</v>
      </c>
      <c r="B151" s="6" t="s">
        <v>65</v>
      </c>
      <c r="C151" s="6" t="s">
        <v>159</v>
      </c>
      <c r="D151" s="5">
        <v>2</v>
      </c>
      <c r="E151" s="15">
        <v>90.332592689999998</v>
      </c>
      <c r="F151" s="4">
        <f t="shared" si="3"/>
        <v>180.66518538</v>
      </c>
      <c r="G151" s="9"/>
    </row>
    <row r="152" spans="1:7" x14ac:dyDescent="0.25">
      <c r="A152" s="3">
        <v>147</v>
      </c>
      <c r="B152" s="6" t="s">
        <v>65</v>
      </c>
      <c r="C152" s="6" t="s">
        <v>160</v>
      </c>
      <c r="D152" s="5">
        <v>2.85</v>
      </c>
      <c r="E152" s="15">
        <v>90.332592689999998</v>
      </c>
      <c r="F152" s="4">
        <f t="shared" si="3"/>
        <v>257.44788916649998</v>
      </c>
      <c r="G152" s="9"/>
    </row>
    <row r="153" spans="1:7" x14ac:dyDescent="0.25">
      <c r="A153" s="3">
        <v>148</v>
      </c>
      <c r="B153" s="6" t="s">
        <v>65</v>
      </c>
      <c r="C153" s="6" t="s">
        <v>161</v>
      </c>
      <c r="D153" s="5">
        <v>3</v>
      </c>
      <c r="E153" s="15">
        <v>90.332592689999998</v>
      </c>
      <c r="F153" s="4">
        <f t="shared" si="3"/>
        <v>270.99777806999998</v>
      </c>
      <c r="G153" s="9"/>
    </row>
    <row r="154" spans="1:7" x14ac:dyDescent="0.25">
      <c r="A154" s="3">
        <v>149</v>
      </c>
      <c r="B154" s="6" t="s">
        <v>65</v>
      </c>
      <c r="C154" s="6" t="s">
        <v>162</v>
      </c>
      <c r="D154" s="5">
        <v>3</v>
      </c>
      <c r="E154" s="15">
        <v>90.332592689999998</v>
      </c>
      <c r="F154" s="4">
        <f t="shared" si="3"/>
        <v>270.99777806999998</v>
      </c>
      <c r="G154" s="9"/>
    </row>
    <row r="155" spans="1:7" x14ac:dyDescent="0.25">
      <c r="A155" s="3">
        <v>150</v>
      </c>
      <c r="B155" s="6" t="s">
        <v>65</v>
      </c>
      <c r="C155" s="6" t="s">
        <v>163</v>
      </c>
      <c r="D155" s="5">
        <v>1</v>
      </c>
      <c r="E155" s="15">
        <v>90.332592689999998</v>
      </c>
      <c r="F155" s="4">
        <f t="shared" si="3"/>
        <v>90.332592689999998</v>
      </c>
      <c r="G155" s="9"/>
    </row>
    <row r="156" spans="1:7" x14ac:dyDescent="0.25">
      <c r="A156" s="3">
        <v>151</v>
      </c>
      <c r="B156" s="6" t="s">
        <v>65</v>
      </c>
      <c r="C156" s="6" t="s">
        <v>164</v>
      </c>
      <c r="D156" s="5">
        <v>1</v>
      </c>
      <c r="E156" s="15">
        <v>90.332592689999998</v>
      </c>
      <c r="F156" s="4">
        <f t="shared" si="3"/>
        <v>90.332592689999998</v>
      </c>
      <c r="G156" s="9"/>
    </row>
    <row r="157" spans="1:7" x14ac:dyDescent="0.25">
      <c r="A157" s="3">
        <v>152</v>
      </c>
      <c r="B157" s="6" t="s">
        <v>65</v>
      </c>
      <c r="C157" s="6" t="s">
        <v>165</v>
      </c>
      <c r="D157" s="5">
        <v>2</v>
      </c>
      <c r="E157" s="15">
        <v>90.332592689999998</v>
      </c>
      <c r="F157" s="4">
        <f t="shared" si="3"/>
        <v>180.66518538</v>
      </c>
      <c r="G157" s="9"/>
    </row>
    <row r="158" spans="1:7" x14ac:dyDescent="0.25">
      <c r="A158" s="3">
        <v>153</v>
      </c>
      <c r="B158" s="6" t="s">
        <v>65</v>
      </c>
      <c r="C158" s="6" t="s">
        <v>166</v>
      </c>
      <c r="D158" s="5">
        <v>1</v>
      </c>
      <c r="E158" s="15">
        <v>90.332592689999998</v>
      </c>
      <c r="F158" s="4">
        <f t="shared" si="3"/>
        <v>90.332592689999998</v>
      </c>
      <c r="G158" s="9"/>
    </row>
    <row r="159" spans="1:7" x14ac:dyDescent="0.25">
      <c r="A159" s="3">
        <v>154</v>
      </c>
      <c r="B159" s="6" t="s">
        <v>65</v>
      </c>
      <c r="C159" s="6" t="s">
        <v>167</v>
      </c>
      <c r="D159" s="5">
        <v>1</v>
      </c>
      <c r="E159" s="15">
        <v>90.332592689999998</v>
      </c>
      <c r="F159" s="4">
        <f t="shared" si="3"/>
        <v>90.332592689999998</v>
      </c>
      <c r="G159" s="9"/>
    </row>
    <row r="160" spans="1:7" x14ac:dyDescent="0.25">
      <c r="A160" s="3">
        <v>155</v>
      </c>
      <c r="B160" s="6" t="s">
        <v>65</v>
      </c>
      <c r="C160" s="6" t="s">
        <v>168</v>
      </c>
      <c r="D160" s="5">
        <v>1</v>
      </c>
      <c r="E160" s="15">
        <v>90.332592689999998</v>
      </c>
      <c r="F160" s="4">
        <f t="shared" si="3"/>
        <v>90.332592689999998</v>
      </c>
      <c r="G160" s="9"/>
    </row>
    <row r="161" spans="1:7" x14ac:dyDescent="0.25">
      <c r="A161" s="3">
        <v>156</v>
      </c>
      <c r="B161" s="6" t="s">
        <v>65</v>
      </c>
      <c r="C161" s="6" t="s">
        <v>169</v>
      </c>
      <c r="D161" s="5">
        <v>14.32</v>
      </c>
      <c r="E161" s="15">
        <v>90.332592689999998</v>
      </c>
      <c r="F161" s="4">
        <f>D161*$E$6</f>
        <v>1293.5627273207999</v>
      </c>
      <c r="G161" s="9"/>
    </row>
    <row r="162" spans="1:7" x14ac:dyDescent="0.25">
      <c r="A162" s="3">
        <v>157</v>
      </c>
      <c r="B162" s="6" t="s">
        <v>65</v>
      </c>
      <c r="C162" s="6" t="s">
        <v>170</v>
      </c>
      <c r="D162" s="5">
        <v>31.42</v>
      </c>
      <c r="E162" s="15">
        <v>90.332592689999998</v>
      </c>
      <c r="F162" s="4">
        <f>D162*$E$6</f>
        <v>2838.2500623198002</v>
      </c>
      <c r="G162" s="9"/>
    </row>
    <row r="163" spans="1:7" x14ac:dyDescent="0.25">
      <c r="A163" s="3">
        <v>158</v>
      </c>
      <c r="B163" s="6" t="s">
        <v>65</v>
      </c>
      <c r="C163" s="6" t="s">
        <v>70</v>
      </c>
      <c r="D163" s="5">
        <v>3</v>
      </c>
      <c r="E163" s="15">
        <v>90.332592689999998</v>
      </c>
      <c r="F163" s="4">
        <f t="shared" ref="F163:F189" si="4">D163*$E$6</f>
        <v>270.99777806999998</v>
      </c>
      <c r="G163" s="9"/>
    </row>
    <row r="164" spans="1:7" x14ac:dyDescent="0.25">
      <c r="A164" s="3">
        <v>159</v>
      </c>
      <c r="B164" s="6" t="s">
        <v>65</v>
      </c>
      <c r="C164" s="6" t="s">
        <v>171</v>
      </c>
      <c r="D164" s="5">
        <v>41</v>
      </c>
      <c r="E164" s="15">
        <v>90.332592689999998</v>
      </c>
      <c r="F164" s="4">
        <f t="shared" si="4"/>
        <v>3703.6363002899998</v>
      </c>
      <c r="G164" s="9"/>
    </row>
    <row r="165" spans="1:7" x14ac:dyDescent="0.25">
      <c r="A165" s="3">
        <v>160</v>
      </c>
      <c r="B165" s="3" t="s">
        <v>172</v>
      </c>
      <c r="C165" s="3" t="s">
        <v>173</v>
      </c>
      <c r="D165" s="4">
        <v>12.45</v>
      </c>
      <c r="E165" s="15">
        <v>90.332592689999998</v>
      </c>
      <c r="F165" s="4">
        <f t="shared" si="4"/>
        <v>1124.6407789904999</v>
      </c>
      <c r="G165" s="9"/>
    </row>
    <row r="166" spans="1:7" x14ac:dyDescent="0.25">
      <c r="A166" s="3">
        <v>161</v>
      </c>
      <c r="B166" s="6" t="s">
        <v>174</v>
      </c>
      <c r="C166" s="5" t="s">
        <v>175</v>
      </c>
      <c r="D166" s="12">
        <v>31.99</v>
      </c>
      <c r="E166" s="15">
        <v>90.332592689999998</v>
      </c>
      <c r="F166" s="4">
        <f t="shared" si="4"/>
        <v>2889.7396401531</v>
      </c>
      <c r="G166" s="9"/>
    </row>
    <row r="167" spans="1:7" x14ac:dyDescent="0.25">
      <c r="A167" s="3">
        <v>162</v>
      </c>
      <c r="B167" s="6" t="s">
        <v>174</v>
      </c>
      <c r="C167" s="6" t="s">
        <v>176</v>
      </c>
      <c r="D167" s="13">
        <v>20</v>
      </c>
      <c r="E167" s="15">
        <v>90.332592689999998</v>
      </c>
      <c r="F167" s="4">
        <f t="shared" si="4"/>
        <v>1806.6518538</v>
      </c>
      <c r="G167" s="9"/>
    </row>
    <row r="168" spans="1:7" x14ac:dyDescent="0.25">
      <c r="A168" s="3">
        <v>163</v>
      </c>
      <c r="B168" s="6" t="s">
        <v>174</v>
      </c>
      <c r="C168" s="5" t="s">
        <v>177</v>
      </c>
      <c r="D168" s="12">
        <v>60.7</v>
      </c>
      <c r="E168" s="15">
        <v>90.332592689999998</v>
      </c>
      <c r="F168" s="4">
        <f t="shared" si="4"/>
        <v>5483.1883762830003</v>
      </c>
      <c r="G168" s="9"/>
    </row>
    <row r="169" spans="1:7" x14ac:dyDescent="0.25">
      <c r="A169" s="3">
        <v>164</v>
      </c>
      <c r="B169" s="6" t="s">
        <v>174</v>
      </c>
      <c r="C169" s="5" t="s">
        <v>178</v>
      </c>
      <c r="D169" s="12">
        <v>10.82</v>
      </c>
      <c r="E169" s="15">
        <v>90.332592689999998</v>
      </c>
      <c r="F169" s="4">
        <f t="shared" si="4"/>
        <v>977.39865290579996</v>
      </c>
      <c r="G169" s="9"/>
    </row>
    <row r="170" spans="1:7" x14ac:dyDescent="0.25">
      <c r="A170" s="3">
        <v>165</v>
      </c>
      <c r="B170" s="6" t="s">
        <v>174</v>
      </c>
      <c r="C170" s="6" t="s">
        <v>179</v>
      </c>
      <c r="D170" s="13">
        <v>73.44</v>
      </c>
      <c r="E170" s="15">
        <v>90.332592689999998</v>
      </c>
      <c r="F170" s="4">
        <f t="shared" si="4"/>
        <v>6634.0256071535996</v>
      </c>
      <c r="G170" s="9"/>
    </row>
    <row r="171" spans="1:7" x14ac:dyDescent="0.25">
      <c r="A171" s="3">
        <v>166</v>
      </c>
      <c r="B171" s="6" t="s">
        <v>174</v>
      </c>
      <c r="C171" s="6" t="s">
        <v>180</v>
      </c>
      <c r="D171" s="13">
        <v>25</v>
      </c>
      <c r="E171" s="15">
        <v>90.332592689999998</v>
      </c>
      <c r="F171" s="4">
        <f t="shared" si="4"/>
        <v>2258.31481725</v>
      </c>
      <c r="G171" s="9"/>
    </row>
    <row r="172" spans="1:7" x14ac:dyDescent="0.25">
      <c r="A172" s="3">
        <v>167</v>
      </c>
      <c r="B172" s="6" t="s">
        <v>174</v>
      </c>
      <c r="C172" s="6" t="s">
        <v>181</v>
      </c>
      <c r="D172" s="13">
        <v>24.3</v>
      </c>
      <c r="E172" s="15">
        <v>90.332592689999998</v>
      </c>
      <c r="F172" s="4">
        <f t="shared" si="4"/>
        <v>2195.0820023669999</v>
      </c>
      <c r="G172" s="9"/>
    </row>
    <row r="173" spans="1:7" x14ac:dyDescent="0.25">
      <c r="A173" s="3">
        <v>168</v>
      </c>
      <c r="B173" s="6" t="s">
        <v>182</v>
      </c>
      <c r="C173" s="6" t="s">
        <v>183</v>
      </c>
      <c r="D173" s="5">
        <f>17+21</f>
        <v>38</v>
      </c>
      <c r="E173" s="15">
        <v>90.332592689999998</v>
      </c>
      <c r="F173" s="4">
        <f t="shared" si="4"/>
        <v>3432.6385222200001</v>
      </c>
      <c r="G173" s="9"/>
    </row>
    <row r="174" spans="1:7" x14ac:dyDescent="0.25">
      <c r="A174" s="3">
        <v>169</v>
      </c>
      <c r="B174" s="6" t="s">
        <v>182</v>
      </c>
      <c r="C174" s="6" t="s">
        <v>184</v>
      </c>
      <c r="D174" s="6">
        <v>17.7</v>
      </c>
      <c r="E174" s="15">
        <v>90.332592689999998</v>
      </c>
      <c r="F174" s="4">
        <f t="shared" si="4"/>
        <v>1598.8868906129999</v>
      </c>
      <c r="G174" s="9"/>
    </row>
    <row r="175" spans="1:7" x14ac:dyDescent="0.25">
      <c r="A175" s="3">
        <v>170</v>
      </c>
      <c r="B175" s="6" t="s">
        <v>185</v>
      </c>
      <c r="C175" s="6" t="s">
        <v>186</v>
      </c>
      <c r="D175" s="5">
        <v>201.17</v>
      </c>
      <c r="E175" s="15">
        <v>90.332592689999998</v>
      </c>
      <c r="F175" s="4">
        <f t="shared" si="4"/>
        <v>18172.207671447297</v>
      </c>
      <c r="G175" s="9"/>
    </row>
    <row r="176" spans="1:7" x14ac:dyDescent="0.25">
      <c r="A176" s="3">
        <v>171</v>
      </c>
      <c r="B176" s="6" t="s">
        <v>185</v>
      </c>
      <c r="C176" s="5" t="s">
        <v>187</v>
      </c>
      <c r="D176" s="5">
        <v>88.33</v>
      </c>
      <c r="E176" s="15">
        <v>90.332592689999998</v>
      </c>
      <c r="F176" s="4">
        <f t="shared" si="4"/>
        <v>7979.0779123077</v>
      </c>
      <c r="G176" s="9"/>
    </row>
    <row r="177" spans="1:7" x14ac:dyDescent="0.25">
      <c r="A177" s="3">
        <v>172</v>
      </c>
      <c r="B177" s="6" t="s">
        <v>185</v>
      </c>
      <c r="C177" s="6" t="s">
        <v>188</v>
      </c>
      <c r="D177" s="6">
        <v>120</v>
      </c>
      <c r="E177" s="15">
        <v>90.332592689999998</v>
      </c>
      <c r="F177" s="4">
        <f t="shared" si="4"/>
        <v>10839.9111228</v>
      </c>
      <c r="G177" s="9"/>
    </row>
    <row r="178" spans="1:7" x14ac:dyDescent="0.25">
      <c r="A178" s="3">
        <v>173</v>
      </c>
      <c r="B178" s="6" t="s">
        <v>185</v>
      </c>
      <c r="C178" s="5" t="s">
        <v>189</v>
      </c>
      <c r="D178" s="5">
        <v>60</v>
      </c>
      <c r="E178" s="15">
        <v>90.332592689999998</v>
      </c>
      <c r="F178" s="4">
        <f t="shared" si="4"/>
        <v>5419.9555614000001</v>
      </c>
      <c r="G178" s="9"/>
    </row>
    <row r="179" spans="1:7" x14ac:dyDescent="0.25">
      <c r="A179" s="3">
        <v>174</v>
      </c>
      <c r="B179" s="6" t="s">
        <v>185</v>
      </c>
      <c r="C179" s="5" t="s">
        <v>190</v>
      </c>
      <c r="D179" s="3">
        <v>27.13</v>
      </c>
      <c r="E179" s="15">
        <v>90.332592689999998</v>
      </c>
      <c r="F179" s="4">
        <f t="shared" si="4"/>
        <v>2450.7232396796999</v>
      </c>
      <c r="G179" s="9"/>
    </row>
    <row r="180" spans="1:7" x14ac:dyDescent="0.25">
      <c r="A180" s="3">
        <v>175</v>
      </c>
      <c r="B180" s="6" t="s">
        <v>185</v>
      </c>
      <c r="C180" s="5" t="s">
        <v>191</v>
      </c>
      <c r="D180" s="3">
        <v>30</v>
      </c>
      <c r="E180" s="15">
        <v>90.332592689999998</v>
      </c>
      <c r="F180" s="4">
        <f t="shared" si="4"/>
        <v>2709.9777807</v>
      </c>
      <c r="G180" s="9"/>
    </row>
    <row r="181" spans="1:7" x14ac:dyDescent="0.25">
      <c r="A181" s="3">
        <v>176</v>
      </c>
      <c r="B181" s="6" t="s">
        <v>185</v>
      </c>
      <c r="C181" s="5" t="s">
        <v>192</v>
      </c>
      <c r="D181" s="3">
        <v>9.89</v>
      </c>
      <c r="E181" s="15">
        <v>90.332592689999998</v>
      </c>
      <c r="F181" s="4">
        <f t="shared" si="4"/>
        <v>893.38934170410005</v>
      </c>
      <c r="G181" s="9"/>
    </row>
    <row r="182" spans="1:7" x14ac:dyDescent="0.25">
      <c r="A182" s="3">
        <v>177</v>
      </c>
      <c r="B182" s="6" t="s">
        <v>185</v>
      </c>
      <c r="C182" s="5" t="s">
        <v>193</v>
      </c>
      <c r="D182" s="3">
        <v>11.87</v>
      </c>
      <c r="E182" s="15">
        <v>90.332592689999998</v>
      </c>
      <c r="F182" s="4">
        <f t="shared" si="4"/>
        <v>1072.2478752303</v>
      </c>
      <c r="G182" s="9"/>
    </row>
    <row r="183" spans="1:7" x14ac:dyDescent="0.25">
      <c r="A183" s="3">
        <v>178</v>
      </c>
      <c r="B183" s="6" t="s">
        <v>185</v>
      </c>
      <c r="C183" s="5" t="s">
        <v>194</v>
      </c>
      <c r="D183" s="3">
        <v>40.450000000000003</v>
      </c>
      <c r="E183" s="15">
        <v>90.332592689999998</v>
      </c>
      <c r="F183" s="4">
        <f t="shared" si="4"/>
        <v>3653.9533743105003</v>
      </c>
      <c r="G183" s="9"/>
    </row>
    <row r="184" spans="1:7" x14ac:dyDescent="0.25">
      <c r="A184" s="3">
        <v>179</v>
      </c>
      <c r="B184" s="6" t="s">
        <v>185</v>
      </c>
      <c r="C184" s="5" t="s">
        <v>195</v>
      </c>
      <c r="D184" s="3">
        <v>200</v>
      </c>
      <c r="E184" s="15">
        <v>90.332592689999998</v>
      </c>
      <c r="F184" s="4">
        <f t="shared" si="4"/>
        <v>18066.518538</v>
      </c>
      <c r="G184" s="9"/>
    </row>
    <row r="185" spans="1:7" x14ac:dyDescent="0.25">
      <c r="A185" s="3">
        <v>180</v>
      </c>
      <c r="B185" s="6" t="s">
        <v>185</v>
      </c>
      <c r="C185" s="5" t="s">
        <v>196</v>
      </c>
      <c r="D185" s="3">
        <v>5.91</v>
      </c>
      <c r="E185" s="15">
        <v>90.332592689999998</v>
      </c>
      <c r="F185" s="4">
        <f t="shared" si="4"/>
        <v>533.86562279789996</v>
      </c>
      <c r="G185" s="9"/>
    </row>
    <row r="186" spans="1:7" x14ac:dyDescent="0.25">
      <c r="A186" s="3">
        <v>181</v>
      </c>
      <c r="B186" s="6" t="s">
        <v>197</v>
      </c>
      <c r="C186" s="6" t="s">
        <v>198</v>
      </c>
      <c r="D186" s="5">
        <v>8</v>
      </c>
      <c r="E186" s="15">
        <v>90.332592689999998</v>
      </c>
      <c r="F186" s="4">
        <f t="shared" si="4"/>
        <v>722.66074151999999</v>
      </c>
      <c r="G186" s="9"/>
    </row>
    <row r="187" spans="1:7" x14ac:dyDescent="0.25">
      <c r="A187" s="3">
        <v>182</v>
      </c>
      <c r="B187" s="6" t="s">
        <v>197</v>
      </c>
      <c r="C187" s="5" t="s">
        <v>199</v>
      </c>
      <c r="D187" s="5">
        <f>175/7</f>
        <v>25</v>
      </c>
      <c r="E187" s="15">
        <v>90.332592689999998</v>
      </c>
      <c r="F187" s="4">
        <f t="shared" si="4"/>
        <v>2258.31481725</v>
      </c>
      <c r="G187" s="9"/>
    </row>
    <row r="188" spans="1:7" x14ac:dyDescent="0.25">
      <c r="A188" s="3">
        <v>183</v>
      </c>
      <c r="B188" s="6" t="s">
        <v>197</v>
      </c>
      <c r="C188" s="5" t="s">
        <v>200</v>
      </c>
      <c r="D188" s="13">
        <v>22.85</v>
      </c>
      <c r="E188" s="15">
        <v>90.332592689999998</v>
      </c>
      <c r="F188" s="4">
        <f t="shared" si="4"/>
        <v>2064.0997429664999</v>
      </c>
      <c r="G188" s="9"/>
    </row>
    <row r="189" spans="1:7" x14ac:dyDescent="0.25">
      <c r="A189" s="3">
        <v>184</v>
      </c>
      <c r="B189" s="6" t="s">
        <v>197</v>
      </c>
      <c r="C189" s="5" t="s">
        <v>201</v>
      </c>
      <c r="D189" s="12">
        <v>12.85</v>
      </c>
      <c r="E189" s="15">
        <v>90.332592689999998</v>
      </c>
      <c r="F189" s="4">
        <f t="shared" si="4"/>
        <v>1160.7738160664999</v>
      </c>
      <c r="G189" s="9"/>
    </row>
    <row r="190" spans="1:7" x14ac:dyDescent="0.25">
      <c r="A190" s="3">
        <v>185</v>
      </c>
      <c r="B190" s="6" t="s">
        <v>197</v>
      </c>
      <c r="C190" s="5" t="s">
        <v>202</v>
      </c>
      <c r="D190" s="5">
        <v>5.72</v>
      </c>
      <c r="E190" s="15">
        <v>90.332592689999998</v>
      </c>
      <c r="F190" s="4">
        <f t="shared" ref="F190:F206" si="5">D190*$E$6</f>
        <v>516.70243018679992</v>
      </c>
      <c r="G190" s="9"/>
    </row>
    <row r="191" spans="1:7" x14ac:dyDescent="0.25">
      <c r="A191" s="3">
        <v>186</v>
      </c>
      <c r="B191" s="6" t="s">
        <v>197</v>
      </c>
      <c r="C191" s="5" t="s">
        <v>203</v>
      </c>
      <c r="D191" s="5">
        <v>8.57</v>
      </c>
      <c r="E191" s="15">
        <v>90.332592689999998</v>
      </c>
      <c r="F191" s="4">
        <f t="shared" si="5"/>
        <v>774.15031935330001</v>
      </c>
      <c r="G191" s="9"/>
    </row>
    <row r="192" spans="1:7" x14ac:dyDescent="0.25">
      <c r="A192" s="3">
        <v>187</v>
      </c>
      <c r="B192" s="6" t="s">
        <v>197</v>
      </c>
      <c r="C192" s="5" t="s">
        <v>204</v>
      </c>
      <c r="D192" s="5">
        <v>34.28</v>
      </c>
      <c r="E192" s="15">
        <v>90.332592689999998</v>
      </c>
      <c r="F192" s="4">
        <f t="shared" si="5"/>
        <v>3096.6012774132</v>
      </c>
      <c r="G192" s="9"/>
    </row>
    <row r="193" spans="1:7" x14ac:dyDescent="0.25">
      <c r="A193" s="3">
        <v>188</v>
      </c>
      <c r="B193" s="6" t="s">
        <v>197</v>
      </c>
      <c r="C193" s="5" t="s">
        <v>205</v>
      </c>
      <c r="D193" s="5">
        <v>11.42</v>
      </c>
      <c r="E193" s="15">
        <v>90.332592689999998</v>
      </c>
      <c r="F193" s="4">
        <f t="shared" si="5"/>
        <v>1031.5982085198</v>
      </c>
      <c r="G193" s="9"/>
    </row>
    <row r="194" spans="1:7" x14ac:dyDescent="0.25">
      <c r="A194" s="3">
        <v>189</v>
      </c>
      <c r="B194" s="6" t="s">
        <v>197</v>
      </c>
      <c r="C194" s="5" t="s">
        <v>206</v>
      </c>
      <c r="D194" s="3">
        <v>3.57</v>
      </c>
      <c r="E194" s="15">
        <v>90.332592689999998</v>
      </c>
      <c r="F194" s="4">
        <f t="shared" si="5"/>
        <v>322.4873559033</v>
      </c>
      <c r="G194" s="9"/>
    </row>
    <row r="195" spans="1:7" x14ac:dyDescent="0.25">
      <c r="A195" s="3">
        <v>190</v>
      </c>
      <c r="B195" s="6" t="s">
        <v>197</v>
      </c>
      <c r="C195" s="5" t="s">
        <v>207</v>
      </c>
      <c r="D195" s="5">
        <v>40</v>
      </c>
      <c r="E195" s="15">
        <v>90.332592689999998</v>
      </c>
      <c r="F195" s="4">
        <f t="shared" si="5"/>
        <v>3613.3037076000001</v>
      </c>
      <c r="G195" s="9"/>
    </row>
    <row r="196" spans="1:7" x14ac:dyDescent="0.25">
      <c r="A196" s="3">
        <v>191</v>
      </c>
      <c r="B196" s="6" t="s">
        <v>197</v>
      </c>
      <c r="C196" s="5" t="s">
        <v>208</v>
      </c>
      <c r="D196" s="5">
        <v>7.14</v>
      </c>
      <c r="E196" s="15">
        <v>90.332592689999998</v>
      </c>
      <c r="F196" s="4">
        <f t="shared" si="5"/>
        <v>644.9747118066</v>
      </c>
      <c r="G196" s="9"/>
    </row>
    <row r="197" spans="1:7" x14ac:dyDescent="0.25">
      <c r="A197" s="3">
        <v>192</v>
      </c>
      <c r="B197" s="6" t="s">
        <v>197</v>
      </c>
      <c r="C197" s="5" t="s">
        <v>209</v>
      </c>
      <c r="D197" s="5">
        <v>7.26</v>
      </c>
      <c r="E197" s="15">
        <v>90.332592689999998</v>
      </c>
      <c r="F197" s="4">
        <f t="shared" si="5"/>
        <v>655.8146229294</v>
      </c>
      <c r="G197" s="9"/>
    </row>
    <row r="198" spans="1:7" x14ac:dyDescent="0.25">
      <c r="A198" s="3">
        <v>193</v>
      </c>
      <c r="B198" s="10" t="s">
        <v>210</v>
      </c>
      <c r="C198" s="10" t="s">
        <v>211</v>
      </c>
      <c r="D198" s="3">
        <v>1.51</v>
      </c>
      <c r="E198" s="15">
        <v>90.332592689999998</v>
      </c>
      <c r="F198" s="4">
        <f t="shared" si="5"/>
        <v>136.4022149619</v>
      </c>
      <c r="G198" s="9"/>
    </row>
    <row r="199" spans="1:7" x14ac:dyDescent="0.25">
      <c r="A199" s="3">
        <v>194</v>
      </c>
      <c r="B199" s="10" t="s">
        <v>210</v>
      </c>
      <c r="C199" s="3" t="s">
        <v>212</v>
      </c>
      <c r="D199" s="3">
        <v>178.57</v>
      </c>
      <c r="E199" s="15">
        <v>90.332592689999998</v>
      </c>
      <c r="F199" s="4">
        <f t="shared" si="5"/>
        <v>16130.691076653298</v>
      </c>
      <c r="G199" s="9"/>
    </row>
    <row r="200" spans="1:7" x14ac:dyDescent="0.25">
      <c r="A200" s="3">
        <v>195</v>
      </c>
      <c r="B200" s="10" t="s">
        <v>210</v>
      </c>
      <c r="C200" s="3" t="s">
        <v>213</v>
      </c>
      <c r="D200" s="3">
        <v>3.01</v>
      </c>
      <c r="E200" s="15">
        <v>90.332592689999998</v>
      </c>
      <c r="F200" s="4">
        <f t="shared" si="5"/>
        <v>271.90110399689996</v>
      </c>
      <c r="G200" s="9"/>
    </row>
    <row r="201" spans="1:7" x14ac:dyDescent="0.25">
      <c r="A201" s="3">
        <v>196</v>
      </c>
      <c r="B201" s="10" t="s">
        <v>210</v>
      </c>
      <c r="C201" s="3" t="s">
        <v>214</v>
      </c>
      <c r="D201" s="3">
        <v>3.27</v>
      </c>
      <c r="E201" s="15">
        <v>90.332592689999998</v>
      </c>
      <c r="F201" s="4">
        <f t="shared" si="5"/>
        <v>295.38757809629999</v>
      </c>
      <c r="G201" s="9"/>
    </row>
    <row r="202" spans="1:7" x14ac:dyDescent="0.25">
      <c r="A202" s="3">
        <v>197</v>
      </c>
      <c r="B202" s="10" t="s">
        <v>210</v>
      </c>
      <c r="C202" s="10" t="s">
        <v>215</v>
      </c>
      <c r="D202" s="3">
        <v>2.88</v>
      </c>
      <c r="E202" s="15">
        <v>90.332592689999998</v>
      </c>
      <c r="F202" s="4">
        <f t="shared" si="5"/>
        <v>260.15786694719998</v>
      </c>
      <c r="G202" s="9"/>
    </row>
    <row r="203" spans="1:7" x14ac:dyDescent="0.25">
      <c r="A203" s="3">
        <v>198</v>
      </c>
      <c r="B203" s="10" t="s">
        <v>210</v>
      </c>
      <c r="C203" s="10" t="s">
        <v>216</v>
      </c>
      <c r="D203" s="3">
        <v>2.75</v>
      </c>
      <c r="E203" s="15">
        <v>90.332592689999998</v>
      </c>
      <c r="F203" s="4">
        <f t="shared" si="5"/>
        <v>248.41462989749999</v>
      </c>
      <c r="G203" s="9"/>
    </row>
    <row r="204" spans="1:7" x14ac:dyDescent="0.25">
      <c r="A204" s="3">
        <v>199</v>
      </c>
      <c r="B204" s="10" t="s">
        <v>210</v>
      </c>
      <c r="C204" s="10" t="s">
        <v>217</v>
      </c>
      <c r="D204" s="3">
        <v>1.63</v>
      </c>
      <c r="E204" s="15">
        <v>90.332592689999998</v>
      </c>
      <c r="F204" s="4">
        <f t="shared" si="5"/>
        <v>147.24212608469998</v>
      </c>
      <c r="G204" s="9"/>
    </row>
    <row r="205" spans="1:7" x14ac:dyDescent="0.25">
      <c r="A205" s="3">
        <v>200</v>
      </c>
      <c r="B205" s="10" t="s">
        <v>210</v>
      </c>
      <c r="C205" s="3" t="s">
        <v>218</v>
      </c>
      <c r="D205" s="3">
        <v>6</v>
      </c>
      <c r="E205" s="15">
        <v>90.332592689999998</v>
      </c>
      <c r="F205" s="4">
        <f t="shared" si="5"/>
        <v>541.99555613999996</v>
      </c>
      <c r="G205" s="9"/>
    </row>
    <row r="206" spans="1:7" x14ac:dyDescent="0.25">
      <c r="A206" s="3">
        <v>201</v>
      </c>
      <c r="B206" s="10" t="s">
        <v>210</v>
      </c>
      <c r="C206" s="10" t="s">
        <v>219</v>
      </c>
      <c r="D206" s="3">
        <v>141.24</v>
      </c>
      <c r="E206" s="15">
        <v>90.332592689999998</v>
      </c>
      <c r="F206" s="4">
        <f t="shared" si="5"/>
        <v>12758.5753915356</v>
      </c>
      <c r="G206" s="9"/>
    </row>
    <row r="207" spans="1:7" x14ac:dyDescent="0.25">
      <c r="A207" s="3">
        <v>202</v>
      </c>
      <c r="B207" s="10" t="s">
        <v>210</v>
      </c>
      <c r="C207" s="3" t="s">
        <v>220</v>
      </c>
      <c r="D207" s="3">
        <v>3.85</v>
      </c>
      <c r="E207" s="15">
        <v>90.332592689999998</v>
      </c>
      <c r="F207" s="4">
        <f t="shared" ref="F207:F261" si="6">D207*$E$6</f>
        <v>347.78048185649999</v>
      </c>
      <c r="G207" s="9"/>
    </row>
    <row r="208" spans="1:7" x14ac:dyDescent="0.25">
      <c r="A208" s="3">
        <v>203</v>
      </c>
      <c r="B208" s="10" t="s">
        <v>210</v>
      </c>
      <c r="C208" s="3" t="s">
        <v>221</v>
      </c>
      <c r="D208" s="3">
        <v>19.68</v>
      </c>
      <c r="E208" s="15">
        <v>90.332592689999998</v>
      </c>
      <c r="F208" s="4">
        <f t="shared" si="6"/>
        <v>1777.7454241391999</v>
      </c>
      <c r="G208" s="9"/>
    </row>
    <row r="209" spans="1:7" x14ac:dyDescent="0.25">
      <c r="A209" s="3">
        <v>204</v>
      </c>
      <c r="B209" s="10" t="s">
        <v>210</v>
      </c>
      <c r="C209" s="3" t="s">
        <v>51</v>
      </c>
      <c r="D209" s="4">
        <v>8.57</v>
      </c>
      <c r="E209" s="15">
        <v>90.332592689999998</v>
      </c>
      <c r="F209" s="4">
        <f t="shared" si="6"/>
        <v>774.15031935330001</v>
      </c>
      <c r="G209" s="9"/>
    </row>
    <row r="210" spans="1:7" x14ac:dyDescent="0.25">
      <c r="A210" s="3">
        <v>205</v>
      </c>
      <c r="B210" s="10" t="s">
        <v>210</v>
      </c>
      <c r="C210" s="3" t="s">
        <v>222</v>
      </c>
      <c r="D210" s="3">
        <v>1.78</v>
      </c>
      <c r="E210" s="15">
        <v>90.332592689999998</v>
      </c>
      <c r="F210" s="4">
        <f t="shared" si="6"/>
        <v>160.79201498820001</v>
      </c>
      <c r="G210" s="9"/>
    </row>
    <row r="211" spans="1:7" x14ac:dyDescent="0.25">
      <c r="A211" s="3">
        <v>206</v>
      </c>
      <c r="B211" s="10" t="s">
        <v>210</v>
      </c>
      <c r="C211" s="10" t="s">
        <v>223</v>
      </c>
      <c r="D211" s="3">
        <v>5</v>
      </c>
      <c r="E211" s="15">
        <v>90.332592689999998</v>
      </c>
      <c r="F211" s="4">
        <f t="shared" si="6"/>
        <v>451.66296345000001</v>
      </c>
      <c r="G211" s="9"/>
    </row>
    <row r="212" spans="1:7" x14ac:dyDescent="0.25">
      <c r="A212" s="3">
        <v>207</v>
      </c>
      <c r="B212" s="10" t="s">
        <v>210</v>
      </c>
      <c r="C212" s="3" t="s">
        <v>224</v>
      </c>
      <c r="D212" s="3">
        <v>4.12</v>
      </c>
      <c r="E212" s="15">
        <v>90.332592689999998</v>
      </c>
      <c r="F212" s="4">
        <f t="shared" si="6"/>
        <v>372.1702818828</v>
      </c>
      <c r="G212" s="9"/>
    </row>
    <row r="213" spans="1:7" x14ac:dyDescent="0.25">
      <c r="A213" s="3">
        <v>208</v>
      </c>
      <c r="B213" s="10" t="s">
        <v>210</v>
      </c>
      <c r="C213" s="3" t="s">
        <v>225</v>
      </c>
      <c r="D213" s="3">
        <v>5.52</v>
      </c>
      <c r="E213" s="15">
        <v>90.332592689999998</v>
      </c>
      <c r="F213" s="4">
        <f t="shared" si="6"/>
        <v>498.63591164879995</v>
      </c>
      <c r="G213" s="9"/>
    </row>
    <row r="214" spans="1:7" x14ac:dyDescent="0.25">
      <c r="A214" s="3">
        <v>209</v>
      </c>
      <c r="B214" s="10" t="s">
        <v>210</v>
      </c>
      <c r="C214" s="3" t="s">
        <v>226</v>
      </c>
      <c r="D214" s="3">
        <v>4.0999999999999996</v>
      </c>
      <c r="E214" s="15">
        <v>90.332592689999998</v>
      </c>
      <c r="F214" s="4">
        <f t="shared" si="6"/>
        <v>370.36363002899998</v>
      </c>
      <c r="G214" s="9"/>
    </row>
    <row r="215" spans="1:7" x14ac:dyDescent="0.25">
      <c r="A215" s="3">
        <v>210</v>
      </c>
      <c r="B215" s="10" t="s">
        <v>210</v>
      </c>
      <c r="C215" s="3" t="s">
        <v>227</v>
      </c>
      <c r="D215" s="3">
        <v>2.69</v>
      </c>
      <c r="E215" s="15">
        <v>90.332592689999998</v>
      </c>
      <c r="F215" s="4">
        <f t="shared" si="6"/>
        <v>242.99467433609999</v>
      </c>
      <c r="G215" s="9"/>
    </row>
    <row r="216" spans="1:7" x14ac:dyDescent="0.25">
      <c r="A216" s="3">
        <v>211</v>
      </c>
      <c r="B216" s="10" t="s">
        <v>210</v>
      </c>
      <c r="C216" s="14" t="s">
        <v>228</v>
      </c>
      <c r="D216" s="3">
        <v>2</v>
      </c>
      <c r="E216" s="15">
        <v>90.332592689999998</v>
      </c>
      <c r="F216" s="4">
        <f t="shared" si="6"/>
        <v>180.66518538</v>
      </c>
      <c r="G216" s="9"/>
    </row>
    <row r="217" spans="1:7" x14ac:dyDescent="0.25">
      <c r="A217" s="3">
        <v>212</v>
      </c>
      <c r="B217" s="10" t="s">
        <v>210</v>
      </c>
      <c r="C217" s="3" t="s">
        <v>229</v>
      </c>
      <c r="D217" s="3">
        <v>5.73</v>
      </c>
      <c r="E217" s="15">
        <v>90.332592689999998</v>
      </c>
      <c r="F217" s="4">
        <f t="shared" si="6"/>
        <v>517.60575611370007</v>
      </c>
      <c r="G217" s="9"/>
    </row>
    <row r="218" spans="1:7" x14ac:dyDescent="0.25">
      <c r="A218" s="3">
        <v>213</v>
      </c>
      <c r="B218" s="10" t="s">
        <v>210</v>
      </c>
      <c r="C218" s="10" t="s">
        <v>230</v>
      </c>
      <c r="D218" s="3">
        <v>5</v>
      </c>
      <c r="E218" s="15">
        <v>90.332592689999998</v>
      </c>
      <c r="F218" s="4">
        <f t="shared" si="6"/>
        <v>451.66296345000001</v>
      </c>
      <c r="G218" s="9"/>
    </row>
    <row r="219" spans="1:7" x14ac:dyDescent="0.25">
      <c r="A219" s="3">
        <v>214</v>
      </c>
      <c r="B219" s="10" t="s">
        <v>210</v>
      </c>
      <c r="C219" s="10" t="s">
        <v>231</v>
      </c>
      <c r="D219" s="3">
        <v>6</v>
      </c>
      <c r="E219" s="15">
        <v>90.332592689999998</v>
      </c>
      <c r="F219" s="4">
        <f t="shared" si="6"/>
        <v>541.99555613999996</v>
      </c>
      <c r="G219" s="9"/>
    </row>
    <row r="220" spans="1:7" x14ac:dyDescent="0.25">
      <c r="A220" s="3">
        <v>215</v>
      </c>
      <c r="B220" s="10" t="s">
        <v>210</v>
      </c>
      <c r="C220" s="3" t="s">
        <v>232</v>
      </c>
      <c r="D220" s="3">
        <v>3</v>
      </c>
      <c r="E220" s="15">
        <v>90.332592689999998</v>
      </c>
      <c r="F220" s="4">
        <f t="shared" si="6"/>
        <v>270.99777806999998</v>
      </c>
      <c r="G220" s="9"/>
    </row>
    <row r="221" spans="1:7" x14ac:dyDescent="0.25">
      <c r="A221" s="3">
        <v>216</v>
      </c>
      <c r="B221" s="10" t="s">
        <v>210</v>
      </c>
      <c r="C221" s="3" t="s">
        <v>233</v>
      </c>
      <c r="D221" s="3">
        <v>4.8099999999999996</v>
      </c>
      <c r="E221" s="15">
        <v>90.332592689999998</v>
      </c>
      <c r="F221" s="4">
        <f t="shared" si="6"/>
        <v>434.49977083889996</v>
      </c>
      <c r="G221" s="9"/>
    </row>
    <row r="222" spans="1:7" x14ac:dyDescent="0.25">
      <c r="A222" s="3">
        <v>217</v>
      </c>
      <c r="B222" s="10" t="s">
        <v>210</v>
      </c>
      <c r="C222" s="3" t="s">
        <v>234</v>
      </c>
      <c r="D222" s="3">
        <v>5</v>
      </c>
      <c r="E222" s="15">
        <v>90.332592689999998</v>
      </c>
      <c r="F222" s="4">
        <f t="shared" si="6"/>
        <v>451.66296345000001</v>
      </c>
      <c r="G222" s="9"/>
    </row>
    <row r="223" spans="1:7" x14ac:dyDescent="0.25">
      <c r="A223" s="3">
        <v>218</v>
      </c>
      <c r="B223" s="10" t="s">
        <v>210</v>
      </c>
      <c r="C223" s="3" t="s">
        <v>235</v>
      </c>
      <c r="D223" s="3">
        <v>3</v>
      </c>
      <c r="E223" s="15">
        <v>90.332592689999998</v>
      </c>
      <c r="F223" s="4">
        <f t="shared" si="6"/>
        <v>270.99777806999998</v>
      </c>
      <c r="G223" s="9"/>
    </row>
    <row r="224" spans="1:7" x14ac:dyDescent="0.25">
      <c r="A224" s="3">
        <v>219</v>
      </c>
      <c r="B224" s="10" t="s">
        <v>210</v>
      </c>
      <c r="C224" s="3" t="s">
        <v>236</v>
      </c>
      <c r="D224" s="3">
        <v>2.84</v>
      </c>
      <c r="E224" s="15">
        <v>90.332592689999998</v>
      </c>
      <c r="F224" s="4">
        <f t="shared" si="6"/>
        <v>256.5445632396</v>
      </c>
      <c r="G224" s="9"/>
    </row>
    <row r="225" spans="1:7" x14ac:dyDescent="0.25">
      <c r="A225" s="3">
        <v>220</v>
      </c>
      <c r="B225" s="10" t="s">
        <v>210</v>
      </c>
      <c r="C225" s="3" t="s">
        <v>237</v>
      </c>
      <c r="D225" s="3">
        <v>4.68</v>
      </c>
      <c r="E225" s="15">
        <v>90.332592689999998</v>
      </c>
      <c r="F225" s="4">
        <f t="shared" si="6"/>
        <v>422.75653378919998</v>
      </c>
      <c r="G225" s="9"/>
    </row>
    <row r="226" spans="1:7" x14ac:dyDescent="0.25">
      <c r="A226" s="3">
        <v>221</v>
      </c>
      <c r="B226" s="10" t="s">
        <v>210</v>
      </c>
      <c r="C226" s="3" t="s">
        <v>238</v>
      </c>
      <c r="D226" s="3">
        <v>0.85</v>
      </c>
      <c r="E226" s="15">
        <v>90.332592689999998</v>
      </c>
      <c r="F226" s="4">
        <f t="shared" si="6"/>
        <v>76.782703786499994</v>
      </c>
      <c r="G226" s="9"/>
    </row>
    <row r="227" spans="1:7" x14ac:dyDescent="0.25">
      <c r="A227" s="3">
        <v>222</v>
      </c>
      <c r="B227" s="10" t="s">
        <v>210</v>
      </c>
      <c r="C227" s="10" t="s">
        <v>239</v>
      </c>
      <c r="D227" s="3">
        <v>12</v>
      </c>
      <c r="E227" s="15">
        <v>90.332592689999998</v>
      </c>
      <c r="F227" s="4">
        <f t="shared" si="6"/>
        <v>1083.9911122799999</v>
      </c>
      <c r="G227" s="9"/>
    </row>
    <row r="228" spans="1:7" x14ac:dyDescent="0.25">
      <c r="A228" s="3">
        <v>223</v>
      </c>
      <c r="B228" s="10" t="s">
        <v>210</v>
      </c>
      <c r="C228" s="10" t="s">
        <v>240</v>
      </c>
      <c r="D228" s="4">
        <v>2.86</v>
      </c>
      <c r="E228" s="15">
        <v>90.332592689999998</v>
      </c>
      <c r="F228" s="4">
        <f t="shared" si="6"/>
        <v>258.35121509339996</v>
      </c>
      <c r="G228" s="9"/>
    </row>
    <row r="229" spans="1:7" x14ac:dyDescent="0.25">
      <c r="A229" s="3">
        <v>224</v>
      </c>
      <c r="B229" s="10" t="s">
        <v>210</v>
      </c>
      <c r="C229" s="10" t="s">
        <v>241</v>
      </c>
      <c r="D229" s="3">
        <v>5</v>
      </c>
      <c r="E229" s="15">
        <v>90.332592689999998</v>
      </c>
      <c r="F229" s="4">
        <f t="shared" si="6"/>
        <v>451.66296345000001</v>
      </c>
      <c r="G229" s="9"/>
    </row>
    <row r="230" spans="1:7" x14ac:dyDescent="0.25">
      <c r="A230" s="3">
        <v>225</v>
      </c>
      <c r="B230" s="10" t="s">
        <v>210</v>
      </c>
      <c r="C230" s="3" t="s">
        <v>242</v>
      </c>
      <c r="D230" s="3">
        <v>3</v>
      </c>
      <c r="E230" s="15">
        <v>90.332592689999998</v>
      </c>
      <c r="F230" s="4">
        <f t="shared" si="6"/>
        <v>270.99777806999998</v>
      </c>
      <c r="G230" s="9"/>
    </row>
    <row r="231" spans="1:7" x14ac:dyDescent="0.25">
      <c r="A231" s="3">
        <v>226</v>
      </c>
      <c r="B231" s="10" t="s">
        <v>210</v>
      </c>
      <c r="C231" s="10" t="s">
        <v>243</v>
      </c>
      <c r="D231" s="3">
        <v>4.0199999999999996</v>
      </c>
      <c r="E231" s="15">
        <v>90.332592689999998</v>
      </c>
      <c r="F231" s="4">
        <f t="shared" si="6"/>
        <v>363.13702261379996</v>
      </c>
      <c r="G231" s="9"/>
    </row>
    <row r="232" spans="1:7" x14ac:dyDescent="0.25">
      <c r="A232" s="3">
        <v>227</v>
      </c>
      <c r="B232" s="10" t="s">
        <v>210</v>
      </c>
      <c r="C232" s="3" t="s">
        <v>244</v>
      </c>
      <c r="D232" s="4">
        <v>17.14</v>
      </c>
      <c r="E232" s="15">
        <v>90.332592689999998</v>
      </c>
      <c r="F232" s="4">
        <f t="shared" si="6"/>
        <v>1548.3006387066</v>
      </c>
      <c r="G232" s="9"/>
    </row>
    <row r="233" spans="1:7" x14ac:dyDescent="0.25">
      <c r="A233" s="3">
        <v>228</v>
      </c>
      <c r="B233" s="10" t="s">
        <v>210</v>
      </c>
      <c r="C233" s="3" t="s">
        <v>245</v>
      </c>
      <c r="D233" s="3">
        <v>4.8099999999999996</v>
      </c>
      <c r="E233" s="15">
        <v>90.332592689999998</v>
      </c>
      <c r="F233" s="4">
        <f t="shared" si="6"/>
        <v>434.49977083889996</v>
      </c>
      <c r="G233" s="9"/>
    </row>
    <row r="234" spans="1:7" x14ac:dyDescent="0.25">
      <c r="A234" s="3">
        <v>229</v>
      </c>
      <c r="B234" s="10" t="s">
        <v>210</v>
      </c>
      <c r="C234" s="3" t="s">
        <v>246</v>
      </c>
      <c r="D234" s="3">
        <v>2</v>
      </c>
      <c r="E234" s="15">
        <v>90.332592689999998</v>
      </c>
      <c r="F234" s="4">
        <f t="shared" si="6"/>
        <v>180.66518538</v>
      </c>
      <c r="G234" s="9"/>
    </row>
    <row r="235" spans="1:7" x14ac:dyDescent="0.25">
      <c r="A235" s="3">
        <v>230</v>
      </c>
      <c r="B235" s="10" t="s">
        <v>210</v>
      </c>
      <c r="C235" s="3" t="s">
        <v>247</v>
      </c>
      <c r="D235" s="3">
        <v>4.29</v>
      </c>
      <c r="E235" s="15">
        <v>90.332592689999998</v>
      </c>
      <c r="F235" s="4">
        <f t="shared" si="6"/>
        <v>387.52682264010002</v>
      </c>
      <c r="G235" s="9"/>
    </row>
    <row r="236" spans="1:7" x14ac:dyDescent="0.25">
      <c r="A236" s="3">
        <v>231</v>
      </c>
      <c r="B236" s="10" t="s">
        <v>210</v>
      </c>
      <c r="C236" s="3" t="s">
        <v>248</v>
      </c>
      <c r="D236" s="3">
        <v>5</v>
      </c>
      <c r="E236" s="15">
        <v>90.332592689999998</v>
      </c>
      <c r="F236" s="4">
        <f t="shared" si="6"/>
        <v>451.66296345000001</v>
      </c>
      <c r="G236" s="9"/>
    </row>
    <row r="237" spans="1:7" x14ac:dyDescent="0.25">
      <c r="A237" s="3">
        <v>232</v>
      </c>
      <c r="B237" s="3" t="s">
        <v>249</v>
      </c>
      <c r="C237" s="3" t="s">
        <v>250</v>
      </c>
      <c r="D237" s="3">
        <v>10</v>
      </c>
      <c r="E237" s="15">
        <v>90.332592689999998</v>
      </c>
      <c r="F237" s="4">
        <f t="shared" si="6"/>
        <v>903.32592690000001</v>
      </c>
      <c r="G237" s="9"/>
    </row>
    <row r="238" spans="1:7" x14ac:dyDescent="0.25">
      <c r="A238" s="3">
        <v>233</v>
      </c>
      <c r="B238" s="10" t="s">
        <v>210</v>
      </c>
      <c r="C238" s="3" t="s">
        <v>251</v>
      </c>
      <c r="D238" s="3">
        <v>2</v>
      </c>
      <c r="E238" s="15">
        <v>90.332592689999998</v>
      </c>
      <c r="F238" s="4">
        <f t="shared" si="6"/>
        <v>180.66518538</v>
      </c>
      <c r="G238" s="9"/>
    </row>
    <row r="239" spans="1:7" x14ac:dyDescent="0.25">
      <c r="A239" s="3">
        <v>234</v>
      </c>
      <c r="B239" s="10" t="s">
        <v>210</v>
      </c>
      <c r="C239" s="3" t="s">
        <v>252</v>
      </c>
      <c r="D239" s="3">
        <v>5</v>
      </c>
      <c r="E239" s="15">
        <v>90.332592689999998</v>
      </c>
      <c r="F239" s="4">
        <f t="shared" si="6"/>
        <v>451.66296345000001</v>
      </c>
      <c r="G239" s="9"/>
    </row>
    <row r="240" spans="1:7" x14ac:dyDescent="0.25">
      <c r="A240" s="3">
        <v>235</v>
      </c>
      <c r="B240" s="10" t="s">
        <v>210</v>
      </c>
      <c r="C240" s="3" t="s">
        <v>253</v>
      </c>
      <c r="D240" s="3">
        <v>5</v>
      </c>
      <c r="E240" s="15">
        <v>90.332592689999998</v>
      </c>
      <c r="F240" s="4">
        <f t="shared" si="6"/>
        <v>451.66296345000001</v>
      </c>
      <c r="G240" s="9"/>
    </row>
    <row r="241" spans="1:7" x14ac:dyDescent="0.25">
      <c r="A241" s="3">
        <v>236</v>
      </c>
      <c r="B241" s="10" t="s">
        <v>210</v>
      </c>
      <c r="C241" s="3" t="s">
        <v>254</v>
      </c>
      <c r="D241" s="4">
        <v>4.29</v>
      </c>
      <c r="E241" s="15">
        <v>90.332592689999998</v>
      </c>
      <c r="F241" s="4">
        <f t="shared" si="6"/>
        <v>387.52682264010002</v>
      </c>
      <c r="G241" s="9"/>
    </row>
    <row r="242" spans="1:7" x14ac:dyDescent="0.25">
      <c r="A242" s="3">
        <v>237</v>
      </c>
      <c r="B242" s="10" t="s">
        <v>210</v>
      </c>
      <c r="C242" s="3" t="s">
        <v>255</v>
      </c>
      <c r="D242" s="3">
        <v>1.97</v>
      </c>
      <c r="E242" s="15">
        <v>90.332592689999998</v>
      </c>
      <c r="F242" s="4">
        <f t="shared" si="6"/>
        <v>177.9552075993</v>
      </c>
      <c r="G242" s="9"/>
    </row>
    <row r="243" spans="1:7" x14ac:dyDescent="0.25">
      <c r="A243" s="3">
        <v>238</v>
      </c>
      <c r="B243" s="6" t="s">
        <v>210</v>
      </c>
      <c r="C243" s="3" t="s">
        <v>256</v>
      </c>
      <c r="D243" s="3">
        <v>5</v>
      </c>
      <c r="E243" s="15">
        <v>90.332592689999998</v>
      </c>
      <c r="F243" s="4">
        <f t="shared" si="6"/>
        <v>451.66296345000001</v>
      </c>
      <c r="G243" s="9"/>
    </row>
    <row r="244" spans="1:7" x14ac:dyDescent="0.25">
      <c r="A244" s="3">
        <v>239</v>
      </c>
      <c r="B244" s="6" t="s">
        <v>210</v>
      </c>
      <c r="C244" s="6" t="s">
        <v>257</v>
      </c>
      <c r="D244" s="5">
        <f>60.2+60.2</f>
        <v>120.4</v>
      </c>
      <c r="E244" s="15">
        <v>90.332592689999998</v>
      </c>
      <c r="F244" s="4">
        <f t="shared" si="6"/>
        <v>10876.044159876001</v>
      </c>
      <c r="G244" s="9"/>
    </row>
    <row r="245" spans="1:7" x14ac:dyDescent="0.25">
      <c r="A245" s="3">
        <v>240</v>
      </c>
      <c r="B245" s="10" t="s">
        <v>210</v>
      </c>
      <c r="C245" s="6" t="s">
        <v>258</v>
      </c>
      <c r="D245" s="5">
        <v>13.57</v>
      </c>
      <c r="E245" s="15">
        <v>90.332592689999998</v>
      </c>
      <c r="F245" s="4">
        <f t="shared" si="6"/>
        <v>1225.8132828032999</v>
      </c>
      <c r="G245" s="9"/>
    </row>
    <row r="246" spans="1:7" x14ac:dyDescent="0.25">
      <c r="A246" s="3">
        <v>241</v>
      </c>
      <c r="B246" s="6" t="s">
        <v>210</v>
      </c>
      <c r="C246" s="6" t="s">
        <v>259</v>
      </c>
      <c r="D246" s="5">
        <v>20.92</v>
      </c>
      <c r="E246" s="15">
        <v>90.332592689999998</v>
      </c>
      <c r="F246" s="4">
        <f t="shared" si="6"/>
        <v>1889.7578390748001</v>
      </c>
      <c r="G246" s="9"/>
    </row>
    <row r="247" spans="1:7" x14ac:dyDescent="0.25">
      <c r="A247" s="3">
        <v>242</v>
      </c>
      <c r="B247" s="6" t="s">
        <v>210</v>
      </c>
      <c r="C247" s="6" t="s">
        <v>260</v>
      </c>
      <c r="D247" s="5">
        <f>6.92+6.92</f>
        <v>13.84</v>
      </c>
      <c r="E247" s="15">
        <v>90.332592689999998</v>
      </c>
      <c r="F247" s="4">
        <f t="shared" si="6"/>
        <v>1250.2030828295999</v>
      </c>
      <c r="G247" s="9"/>
    </row>
    <row r="248" spans="1:7" x14ac:dyDescent="0.25">
      <c r="A248" s="3">
        <v>243</v>
      </c>
      <c r="B248" s="6" t="s">
        <v>210</v>
      </c>
      <c r="C248" s="6" t="s">
        <v>261</v>
      </c>
      <c r="D248" s="12">
        <v>4.29</v>
      </c>
      <c r="E248" s="15">
        <v>90.332592689999998</v>
      </c>
      <c r="F248" s="4">
        <f t="shared" si="6"/>
        <v>387.52682264010002</v>
      </c>
      <c r="G248" s="9"/>
    </row>
    <row r="249" spans="1:7" x14ac:dyDescent="0.25">
      <c r="A249" s="3">
        <v>244</v>
      </c>
      <c r="B249" s="5" t="s">
        <v>249</v>
      </c>
      <c r="C249" s="5" t="s">
        <v>262</v>
      </c>
      <c r="D249" s="10">
        <v>257.14</v>
      </c>
      <c r="E249" s="15">
        <v>90.332592689999998</v>
      </c>
      <c r="F249" s="4">
        <f t="shared" si="6"/>
        <v>23228.122884306598</v>
      </c>
      <c r="G249" s="9"/>
    </row>
    <row r="250" spans="1:7" x14ac:dyDescent="0.25">
      <c r="A250" s="3">
        <v>245</v>
      </c>
      <c r="B250" s="6" t="s">
        <v>210</v>
      </c>
      <c r="C250" s="6" t="s">
        <v>263</v>
      </c>
      <c r="D250" s="12">
        <v>17.579999999999998</v>
      </c>
      <c r="E250" s="15">
        <v>90.332592689999998</v>
      </c>
      <c r="F250" s="4">
        <f t="shared" si="6"/>
        <v>1588.0469794901999</v>
      </c>
      <c r="G250" s="9"/>
    </row>
    <row r="251" spans="1:7" x14ac:dyDescent="0.25">
      <c r="A251" s="3">
        <v>246</v>
      </c>
      <c r="B251" s="6" t="s">
        <v>210</v>
      </c>
      <c r="C251" s="6" t="s">
        <v>264</v>
      </c>
      <c r="D251" s="5">
        <v>15.73</v>
      </c>
      <c r="E251" s="15">
        <v>90.332592689999998</v>
      </c>
      <c r="F251" s="4">
        <f t="shared" si="6"/>
        <v>1420.9316830137</v>
      </c>
      <c r="G251" s="9"/>
    </row>
    <row r="252" spans="1:7" x14ac:dyDescent="0.25">
      <c r="A252" s="3">
        <v>247</v>
      </c>
      <c r="B252" s="5" t="s">
        <v>249</v>
      </c>
      <c r="C252" s="5" t="s">
        <v>265</v>
      </c>
      <c r="D252" s="4">
        <v>19.989999999999998</v>
      </c>
      <c r="E252" s="15">
        <v>90.332592689999998</v>
      </c>
      <c r="F252" s="4">
        <f t="shared" si="6"/>
        <v>1805.7485278730999</v>
      </c>
      <c r="G252" s="9"/>
    </row>
    <row r="253" spans="1:7" x14ac:dyDescent="0.25">
      <c r="A253" s="3">
        <v>248</v>
      </c>
      <c r="B253" s="6" t="s">
        <v>210</v>
      </c>
      <c r="C253" s="6" t="s">
        <v>266</v>
      </c>
      <c r="D253" s="5">
        <v>7</v>
      </c>
      <c r="E253" s="15">
        <v>90.332592689999998</v>
      </c>
      <c r="F253" s="4">
        <f t="shared" si="6"/>
        <v>632.32814883000003</v>
      </c>
      <c r="G253" s="9"/>
    </row>
    <row r="254" spans="1:7" x14ac:dyDescent="0.25">
      <c r="A254" s="3">
        <v>249</v>
      </c>
      <c r="B254" s="6" t="s">
        <v>210</v>
      </c>
      <c r="C254" s="6" t="s">
        <v>267</v>
      </c>
      <c r="D254" s="5">
        <v>14.29</v>
      </c>
      <c r="E254" s="15">
        <v>90.332592689999998</v>
      </c>
      <c r="F254" s="4">
        <f t="shared" si="6"/>
        <v>1290.8527495400999</v>
      </c>
      <c r="G254" s="9"/>
    </row>
    <row r="255" spans="1:7" x14ac:dyDescent="0.25">
      <c r="A255" s="3">
        <v>250</v>
      </c>
      <c r="B255" s="6" t="s">
        <v>210</v>
      </c>
      <c r="C255" s="5" t="s">
        <v>268</v>
      </c>
      <c r="D255" s="7">
        <f>45.66+45.66</f>
        <v>91.32</v>
      </c>
      <c r="E255" s="15">
        <v>90.332592689999998</v>
      </c>
      <c r="F255" s="4">
        <f t="shared" si="6"/>
        <v>8249.1723644507983</v>
      </c>
      <c r="G255" s="9"/>
    </row>
    <row r="256" spans="1:7" x14ac:dyDescent="0.25">
      <c r="A256" s="3">
        <v>251</v>
      </c>
      <c r="B256" s="3" t="s">
        <v>249</v>
      </c>
      <c r="C256" s="3" t="s">
        <v>269</v>
      </c>
      <c r="D256" s="5">
        <v>183.26</v>
      </c>
      <c r="E256" s="15">
        <v>90.332592689999998</v>
      </c>
      <c r="F256" s="4">
        <f t="shared" si="6"/>
        <v>16554.350936369399</v>
      </c>
      <c r="G256" s="9"/>
    </row>
    <row r="257" spans="1:7" x14ac:dyDescent="0.25">
      <c r="A257" s="3">
        <v>252</v>
      </c>
      <c r="B257" s="6" t="s">
        <v>210</v>
      </c>
      <c r="C257" s="6" t="s">
        <v>270</v>
      </c>
      <c r="D257" s="6">
        <v>9.3000000000000007</v>
      </c>
      <c r="E257" s="15">
        <v>90.332592689999998</v>
      </c>
      <c r="F257" s="4">
        <f t="shared" si="6"/>
        <v>840.09311201700007</v>
      </c>
      <c r="G257" s="9"/>
    </row>
    <row r="258" spans="1:7" x14ac:dyDescent="0.25">
      <c r="A258" s="3">
        <v>253</v>
      </c>
      <c r="B258" s="6" t="s">
        <v>271</v>
      </c>
      <c r="C258" s="6" t="s">
        <v>272</v>
      </c>
      <c r="D258" s="6">
        <f>19.91+27.25+78.35</f>
        <v>125.50999999999999</v>
      </c>
      <c r="E258" s="15">
        <v>90.332592689999998</v>
      </c>
      <c r="F258" s="4">
        <f t="shared" si="6"/>
        <v>11337.643708521899</v>
      </c>
      <c r="G258" s="9"/>
    </row>
    <row r="259" spans="1:7" x14ac:dyDescent="0.25">
      <c r="A259" s="3">
        <v>254</v>
      </c>
      <c r="B259" s="6" t="s">
        <v>271</v>
      </c>
      <c r="C259" s="6" t="s">
        <v>273</v>
      </c>
      <c r="D259" s="5">
        <f>23.91+23.91</f>
        <v>47.82</v>
      </c>
      <c r="E259" s="15">
        <v>90.332592689999998</v>
      </c>
      <c r="F259" s="4">
        <f t="shared" si="6"/>
        <v>4319.7045824358001</v>
      </c>
      <c r="G259" s="9"/>
    </row>
    <row r="260" spans="1:7" x14ac:dyDescent="0.25">
      <c r="A260" s="3">
        <v>255</v>
      </c>
      <c r="B260" s="6" t="s">
        <v>271</v>
      </c>
      <c r="C260" s="6" t="s">
        <v>274</v>
      </c>
      <c r="D260" s="5">
        <v>81.28</v>
      </c>
      <c r="E260" s="15">
        <v>90.332592689999998</v>
      </c>
      <c r="F260" s="4">
        <f t="shared" si="6"/>
        <v>7342.2331338431995</v>
      </c>
      <c r="G260" s="9"/>
    </row>
    <row r="261" spans="1:7" x14ac:dyDescent="0.25">
      <c r="A261" s="3">
        <v>256</v>
      </c>
      <c r="B261" s="6" t="s">
        <v>271</v>
      </c>
      <c r="C261" s="6" t="s">
        <v>275</v>
      </c>
      <c r="D261" s="3">
        <v>60</v>
      </c>
      <c r="E261" s="15">
        <v>90.332592689999998</v>
      </c>
      <c r="F261" s="4">
        <f t="shared" si="6"/>
        <v>5419.9555614000001</v>
      </c>
      <c r="G261" s="9"/>
    </row>
    <row r="262" spans="1:7" x14ac:dyDescent="0.25">
      <c r="A262" s="3">
        <v>257</v>
      </c>
      <c r="B262" s="6" t="s">
        <v>271</v>
      </c>
      <c r="C262" s="6" t="s">
        <v>276</v>
      </c>
      <c r="D262" s="12">
        <f>32.1+14.04+32.1</f>
        <v>78.240000000000009</v>
      </c>
      <c r="E262" s="15">
        <v>90.332592689999998</v>
      </c>
      <c r="F262" s="4">
        <f t="shared" ref="F262:F273" si="7">D262*$E$6</f>
        <v>7067.6220520656007</v>
      </c>
      <c r="G262" s="9"/>
    </row>
    <row r="263" spans="1:7" x14ac:dyDescent="0.25">
      <c r="A263" s="3">
        <v>258</v>
      </c>
      <c r="B263" s="6" t="s">
        <v>277</v>
      </c>
      <c r="C263" s="6" t="s">
        <v>278</v>
      </c>
      <c r="D263" s="5">
        <v>8.74</v>
      </c>
      <c r="E263" s="15">
        <v>90.332592689999998</v>
      </c>
      <c r="F263" s="4">
        <f t="shared" si="7"/>
        <v>789.50686011059997</v>
      </c>
      <c r="G263" s="9"/>
    </row>
    <row r="264" spans="1:7" x14ac:dyDescent="0.25">
      <c r="A264" s="3">
        <v>259</v>
      </c>
      <c r="B264" s="6" t="s">
        <v>277</v>
      </c>
      <c r="C264" s="5" t="s">
        <v>279</v>
      </c>
      <c r="D264" s="5">
        <v>1.42</v>
      </c>
      <c r="E264" s="15">
        <v>90.332592689999998</v>
      </c>
      <c r="F264" s="4">
        <f t="shared" si="7"/>
        <v>128.2722816198</v>
      </c>
      <c r="G264" s="9"/>
    </row>
    <row r="265" spans="1:7" x14ac:dyDescent="0.25">
      <c r="A265" s="3">
        <v>260</v>
      </c>
      <c r="B265" s="6" t="s">
        <v>277</v>
      </c>
      <c r="C265" s="6" t="s">
        <v>280</v>
      </c>
      <c r="D265" s="6">
        <v>6</v>
      </c>
      <c r="E265" s="15">
        <v>90.332592689999998</v>
      </c>
      <c r="F265" s="4">
        <f t="shared" si="7"/>
        <v>541.99555613999996</v>
      </c>
      <c r="G265" s="9"/>
    </row>
    <row r="266" spans="1:7" x14ac:dyDescent="0.25">
      <c r="A266" s="3">
        <v>261</v>
      </c>
      <c r="B266" s="6" t="s">
        <v>277</v>
      </c>
      <c r="C266" s="5" t="s">
        <v>281</v>
      </c>
      <c r="D266" s="5">
        <v>4.28</v>
      </c>
      <c r="E266" s="15">
        <v>90.332592689999998</v>
      </c>
      <c r="F266" s="4">
        <f t="shared" si="7"/>
        <v>386.62349671320004</v>
      </c>
      <c r="G266" s="9"/>
    </row>
    <row r="267" spans="1:7" x14ac:dyDescent="0.25">
      <c r="A267" s="3">
        <v>262</v>
      </c>
      <c r="B267" s="6" t="s">
        <v>277</v>
      </c>
      <c r="C267" s="5" t="s">
        <v>282</v>
      </c>
      <c r="D267" s="3">
        <v>22.85</v>
      </c>
      <c r="E267" s="15">
        <v>90.332592689999998</v>
      </c>
      <c r="F267" s="4">
        <f t="shared" si="7"/>
        <v>2064.0997429664999</v>
      </c>
      <c r="G267" s="9"/>
    </row>
    <row r="268" spans="1:7" x14ac:dyDescent="0.25">
      <c r="A268" s="3">
        <v>263</v>
      </c>
      <c r="B268" s="6" t="s">
        <v>277</v>
      </c>
      <c r="C268" s="5" t="s">
        <v>283</v>
      </c>
      <c r="D268" s="5">
        <v>7.14</v>
      </c>
      <c r="E268" s="15">
        <v>90.332592689999998</v>
      </c>
      <c r="F268" s="4">
        <f t="shared" si="7"/>
        <v>644.9747118066</v>
      </c>
      <c r="G268" s="9"/>
    </row>
    <row r="269" spans="1:7" x14ac:dyDescent="0.25">
      <c r="A269" s="3">
        <v>264</v>
      </c>
      <c r="B269" s="6" t="s">
        <v>277</v>
      </c>
      <c r="C269" s="5" t="s">
        <v>284</v>
      </c>
      <c r="D269" s="5">
        <f>40.44+36.3</f>
        <v>76.739999999999995</v>
      </c>
      <c r="E269" s="15">
        <v>90.332592689999998</v>
      </c>
      <c r="F269" s="4">
        <f t="shared" si="7"/>
        <v>6932.1231630305992</v>
      </c>
      <c r="G269" s="9"/>
    </row>
    <row r="270" spans="1:7" x14ac:dyDescent="0.25">
      <c r="A270" s="3">
        <v>265</v>
      </c>
      <c r="B270" s="6" t="s">
        <v>277</v>
      </c>
      <c r="C270" s="5" t="s">
        <v>285</v>
      </c>
      <c r="D270" s="3">
        <v>260</v>
      </c>
      <c r="E270" s="15">
        <v>90.332592689999998</v>
      </c>
      <c r="F270" s="4">
        <f t="shared" si="7"/>
        <v>23486.474099399999</v>
      </c>
      <c r="G270" s="9"/>
    </row>
    <row r="271" spans="1:7" x14ac:dyDescent="0.25">
      <c r="A271" s="3">
        <v>266</v>
      </c>
      <c r="B271" s="6" t="s">
        <v>277</v>
      </c>
      <c r="C271" s="5" t="s">
        <v>286</v>
      </c>
      <c r="D271" s="5">
        <v>28.57</v>
      </c>
      <c r="E271" s="15">
        <v>90.332592689999998</v>
      </c>
      <c r="F271" s="4">
        <f t="shared" si="7"/>
        <v>2580.8021731532999</v>
      </c>
      <c r="G271" s="9"/>
    </row>
    <row r="272" spans="1:7" x14ac:dyDescent="0.25">
      <c r="A272" s="3">
        <v>267</v>
      </c>
      <c r="B272" s="6" t="s">
        <v>277</v>
      </c>
      <c r="C272" s="5" t="s">
        <v>287</v>
      </c>
      <c r="D272" s="3">
        <v>35.71</v>
      </c>
      <c r="E272" s="15">
        <v>90.332592689999998</v>
      </c>
      <c r="F272" s="4">
        <f t="shared" si="7"/>
        <v>3225.7768849599001</v>
      </c>
      <c r="G272" s="9"/>
    </row>
    <row r="273" spans="1:7" x14ac:dyDescent="0.25">
      <c r="A273" s="3">
        <v>268</v>
      </c>
      <c r="B273" s="6" t="s">
        <v>277</v>
      </c>
      <c r="C273" s="5" t="s">
        <v>288</v>
      </c>
      <c r="D273" s="5">
        <v>34.28</v>
      </c>
      <c r="E273" s="15">
        <v>90.332592689999998</v>
      </c>
      <c r="F273" s="4">
        <f t="shared" si="7"/>
        <v>3096.6012774132</v>
      </c>
      <c r="G273" s="9"/>
    </row>
    <row r="274" spans="1:7" x14ac:dyDescent="0.25">
      <c r="A274" s="9" t="s">
        <v>289</v>
      </c>
      <c r="B274" s="3"/>
      <c r="C274" s="3"/>
      <c r="D274" s="3">
        <f>SUM(D6:D273)</f>
        <v>6044.3300000000008</v>
      </c>
      <c r="E274" s="3"/>
      <c r="F274" s="3">
        <f>SUM(F6:F273)</f>
        <v>545999.99997394858</v>
      </c>
      <c r="G274" s="9"/>
    </row>
  </sheetData>
  <mergeCells count="9">
    <mergeCell ref="D4:D5"/>
    <mergeCell ref="E4:E5"/>
    <mergeCell ref="F4:F5"/>
    <mergeCell ref="G4:G5"/>
    <mergeCell ref="A2:G3"/>
    <mergeCell ref="A1:B1"/>
    <mergeCell ref="A4:A5"/>
    <mergeCell ref="B4:B5"/>
    <mergeCell ref="C4:C5"/>
  </mergeCells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2025-09-17T08:38:05Z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890C6D98571E4B8AAD0F6F83FC657D4C_12</vt:lpwstr>
  </property>
  <property fmtid="{D5CDD505-2E9C-101B-9397-08002B2CF9AE}" pid="3" name="KSOProductBuildVer">
    <vt:lpwstr>2052-12.1.0.22529</vt:lpwstr>
  </property>
</Properties>
</file>