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<sst xmlns="http://schemas.openxmlformats.org/spreadsheetml/2006/main" count="30" uniqueCount="30">
  <si>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2026年度扶持发展新型农村集体经济项目实施计划和补助资金表</t>
  </si>
  <si>
    <t>序号</t>
  </si>
  <si>
    <t>镇/街道</t>
  </si>
  <si>
    <t>村</t>
  </si>
  <si>
    <t>项目建设主要内容</t>
  </si>
  <si>
    <t>总投资（万元）</t>
  </si>
  <si>
    <t>中央资金</t>
  </si>
  <si>
    <t>省级资金</t>
  </si>
  <si>
    <t>其他资金</t>
  </si>
  <si>
    <t>昆仑街道</t>
  </si>
  <si>
    <t>新昌村</t>
  </si>
  <si>
    <r>
      <rPr>
        <sz val="12"/>
        <rFont val="仿宋_GB2312"/>
        <charset val="134"/>
      </rPr>
      <t xml:space="preserve">新昌、胡桥、陶家、淦西、钱家圩、合心等六村入股强村富民公司，占股100%，拟投资建设新昌农业综合体项目，项目总投资额约1850万元，总建筑面积为 5811.16 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 xml:space="preserve">， 项目设置厂房、底层商业、党群服务中心三项功能，其中厂房建筑面积为 3702.52 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 xml:space="preserve">，共两层；党群服务中心建筑面积为 1415.32 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 xml:space="preserve">；底层商业建筑面积约330.2 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，共9间。项目建成后预计年收益 74.52万元，六村按照占股比例分配年收益，目前已和意向单位达成合作意向。</t>
    </r>
  </si>
  <si>
    <t>胡桥村</t>
  </si>
  <si>
    <t>陶家村</t>
  </si>
  <si>
    <t>淦西村</t>
  </si>
  <si>
    <t>钱家圩村</t>
  </si>
  <si>
    <t>合心村</t>
  </si>
  <si>
    <t>戴埠镇</t>
  </si>
  <si>
    <t>黄岗岭村</t>
  </si>
  <si>
    <t>为增加集体经济增收，盘活村委闲置资产，计划实施戴埠镇黄岗岭村集体经济增收项目，项目选址于南渚村陈家坟，计划对地块内原有房屋进行改造，改造房屋面积约291平方米，同时配套室内水电、简装，室外排水、道路、场地等相关设施。项目预算价约：100.36万元，建议下浮10%，设拦标价为：90.32万元。以公开招标方式确定施工单位。</t>
  </si>
  <si>
    <t>南渡镇</t>
  </si>
  <si>
    <t>永丰村</t>
  </si>
  <si>
    <t>永丰村委为推动6000余平方米的南渡镇四方农业展示基地建设，拟采购配套设备赚取收益，增加村集体收入。明细如下：一、智慧温室安防设备和数据采集设备（内包含LED全彩显示屏、室内高清摄像机、无线AP 、控制电脑、硬盘录像机、存储硬盘、65寸液晶显示屏、POE交换机、机柜机架、温室设备控制柜、温室监测站、温室气象站、土壤墒情基站），总投入约59万元；二、植物工厂配套设备（内包含种植架、种植槽等种植设施、曝气设备、水循环设备、控制箱及探测器等相关设备），总投入约25万元；三、温室室外附属设施（内含配套建设停车场及混凝土路面铺设沥青）总投入约36万元。以上合计总投入约120万元，预计投入运行后给村集体带来年收益约5万元。</t>
  </si>
  <si>
    <t>竹箦镇</t>
  </si>
  <si>
    <t>竹箦村</t>
  </si>
  <si>
    <t>为提高竹箦村活动中心房屋活力，考虑到其长期效益，投入约150万元，进行改造出租：
1、该栋楼共3层，约1400平方，装修改造为企业职工宿舍，每年租金约35万元；
2、投入100万元，进行布局、水电等改造。共改造出38个房间，每个房间设单独卫生间并配备一个公共洗衣房；
3、投入50万元，为每个房间配备空调、床铺、储物柜等。</t>
  </si>
  <si>
    <t>古县街道</t>
  </si>
  <si>
    <t>上阁楼社区</t>
  </si>
  <si>
    <t xml:space="preserve">  为了提高村活动中心房屋活力，考虑带动村集体经济收入，投入约98.23万元，改造内容包括20间房屋，厕所、医务室、场地，进行改造出租：该房屋共有20间，约1000平米，现有几间已倒塌，装修改造后出租做仓库。年收入约25万左右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</si>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</sst>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D13" sqref="D13"/>
    </sheetView>
  </sheetViews>
  <sheetFormatPr defaultColWidth="9" defaultRowHeight="13.5" outlineLevelCol="7"/>
  <cols>
    <col min="1" max="1" width="5.625" customWidth="1"/>
    <col min="3" max="3" width="10.625" customWidth="1"/>
    <col min="4" max="4" width="55.25" customWidth="1"/>
    <col min="5" max="5" width="15.5" style="1" customWidth="1"/>
    <col min="6" max="6" width="9.875" style="1" customWidth="1"/>
    <col min="7" max="7" width="10.625" style="1" customWidth="1"/>
    <col min="8" max="8" width="10.375" style="1" customWidth="1"/>
  </cols>
  <sheetData>
    <row r="1" ht="57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4.2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7"/>
      <c r="H2" s="8"/>
    </row>
    <row r="3" ht="23" customHeight="1" spans="1:8">
      <c r="A3" s="5"/>
      <c r="B3" s="5"/>
      <c r="C3" s="5"/>
      <c r="D3" s="5"/>
      <c r="E3" s="5"/>
      <c r="F3" s="9" t="s">
        <v>6</v>
      </c>
      <c r="G3" s="9" t="s">
        <v>7</v>
      </c>
      <c r="H3" s="9" t="s">
        <v>8</v>
      </c>
    </row>
    <row r="4" ht="22" customHeight="1" spans="1:8">
      <c r="A4" s="10">
        <v>1</v>
      </c>
      <c r="B4" s="11" t="s">
        <v>9</v>
      </c>
      <c r="C4" s="12" t="s">
        <v>10</v>
      </c>
      <c r="D4" s="13" t="s">
        <v>11</v>
      </c>
      <c r="E4" s="14">
        <v>360</v>
      </c>
      <c r="F4" s="15">
        <v>30</v>
      </c>
      <c r="G4" s="15">
        <v>20</v>
      </c>
      <c r="H4" s="15">
        <f>E4-F4-G4</f>
        <v>310</v>
      </c>
    </row>
    <row r="5" ht="22" customHeight="1" spans="1:8">
      <c r="A5" s="10">
        <v>2</v>
      </c>
      <c r="B5" s="16"/>
      <c r="C5" s="12" t="s">
        <v>12</v>
      </c>
      <c r="D5" s="17"/>
      <c r="E5" s="14">
        <v>330</v>
      </c>
      <c r="F5" s="15">
        <v>30</v>
      </c>
      <c r="G5" s="15">
        <v>20</v>
      </c>
      <c r="H5" s="15">
        <f t="shared" ref="H5:H14" si="0">E5-F5-G5</f>
        <v>280</v>
      </c>
    </row>
    <row r="6" ht="22" customHeight="1" spans="1:8">
      <c r="A6" s="10">
        <v>3</v>
      </c>
      <c r="B6" s="16"/>
      <c r="C6" s="12" t="s">
        <v>13</v>
      </c>
      <c r="D6" s="17"/>
      <c r="E6" s="14">
        <v>300</v>
      </c>
      <c r="F6" s="15">
        <v>30</v>
      </c>
      <c r="G6" s="15">
        <v>20</v>
      </c>
      <c r="H6" s="15">
        <f t="shared" si="0"/>
        <v>250</v>
      </c>
    </row>
    <row r="7" ht="22" customHeight="1" spans="1:8">
      <c r="A7" s="10">
        <v>4</v>
      </c>
      <c r="B7" s="16"/>
      <c r="C7" s="12" t="s">
        <v>14</v>
      </c>
      <c r="D7" s="17"/>
      <c r="E7" s="14">
        <v>200</v>
      </c>
      <c r="F7" s="15">
        <v>30</v>
      </c>
      <c r="G7" s="15">
        <v>20</v>
      </c>
      <c r="H7" s="15">
        <f t="shared" si="0"/>
        <v>150</v>
      </c>
    </row>
    <row r="8" ht="22" customHeight="1" spans="1:8">
      <c r="A8" s="10">
        <v>5</v>
      </c>
      <c r="B8" s="16"/>
      <c r="C8" s="12" t="s">
        <v>15</v>
      </c>
      <c r="D8" s="17"/>
      <c r="E8" s="14">
        <v>330</v>
      </c>
      <c r="F8" s="15">
        <v>30</v>
      </c>
      <c r="G8" s="15">
        <v>20</v>
      </c>
      <c r="H8" s="15">
        <f t="shared" si="0"/>
        <v>280</v>
      </c>
    </row>
    <row r="9" ht="22" customHeight="1" spans="1:8">
      <c r="A9" s="10">
        <v>6</v>
      </c>
      <c r="B9" s="18"/>
      <c r="C9" s="12" t="s">
        <v>16</v>
      </c>
      <c r="D9" s="17"/>
      <c r="E9" s="14">
        <v>330</v>
      </c>
      <c r="F9" s="15">
        <v>30</v>
      </c>
      <c r="G9" s="15">
        <v>20</v>
      </c>
      <c r="H9" s="15">
        <f t="shared" si="0"/>
        <v>280</v>
      </c>
    </row>
    <row r="10" ht="85.5" spans="1:8">
      <c r="A10" s="10">
        <v>7</v>
      </c>
      <c r="B10" s="19" t="s">
        <v>17</v>
      </c>
      <c r="C10" s="12" t="s">
        <v>18</v>
      </c>
      <c r="D10" s="12" t="s">
        <v>19</v>
      </c>
      <c r="E10" s="20">
        <v>90.32</v>
      </c>
      <c r="F10" s="15">
        <v>30</v>
      </c>
      <c r="G10" s="15">
        <v>20</v>
      </c>
      <c r="H10" s="15">
        <f t="shared" si="0"/>
        <v>40.32</v>
      </c>
    </row>
    <row r="11" ht="171" spans="1:8">
      <c r="A11" s="10">
        <v>8</v>
      </c>
      <c r="B11" s="19" t="s">
        <v>20</v>
      </c>
      <c r="C11" s="12" t="s">
        <v>21</v>
      </c>
      <c r="D11" s="12" t="s">
        <v>22</v>
      </c>
      <c r="E11" s="20">
        <v>120</v>
      </c>
      <c r="F11" s="15">
        <v>30</v>
      </c>
      <c r="G11" s="15">
        <v>20</v>
      </c>
      <c r="H11" s="15">
        <f t="shared" si="0"/>
        <v>70</v>
      </c>
    </row>
    <row r="12" ht="99.75" spans="1:8">
      <c r="A12" s="10">
        <v>9</v>
      </c>
      <c r="B12" s="19" t="s">
        <v>23</v>
      </c>
      <c r="C12" s="12" t="s">
        <v>24</v>
      </c>
      <c r="D12" s="12" t="s">
        <v>25</v>
      </c>
      <c r="E12" s="20">
        <v>150</v>
      </c>
      <c r="F12" s="15">
        <v>30</v>
      </c>
      <c r="G12" s="15">
        <v>20</v>
      </c>
      <c r="H12" s="15">
        <f t="shared" si="0"/>
        <v>100</v>
      </c>
    </row>
    <row r="13" ht="57" spans="1:8">
      <c r="A13" s="10">
        <v>10</v>
      </c>
      <c r="B13" s="21" t="s">
        <v>26</v>
      </c>
      <c r="C13" s="12" t="s">
        <v>27</v>
      </c>
      <c r="D13" s="12" t="s">
        <v>28</v>
      </c>
      <c r="E13" s="20">
        <v>98.23</v>
      </c>
      <c r="F13" s="15">
        <v>30</v>
      </c>
      <c r="G13" s="15">
        <v>20</v>
      </c>
      <c r="H13" s="15">
        <f t="shared" si="0"/>
        <v>48.23</v>
      </c>
    </row>
    <row r="14" ht="33" customHeight="1" spans="1:8">
      <c r="A14" s="22" t="s">
        <v>29</v>
      </c>
      <c r="B14" s="22"/>
      <c r="C14" s="22"/>
      <c r="D14" s="22"/>
      <c r="E14" s="23">
        <f>SUM(E4:E13)</f>
        <v>2308.55</v>
      </c>
      <c r="F14" s="23">
        <f>SUM(F4:F13)</f>
        <v>300</v>
      </c>
      <c r="G14" s="15">
        <v>200</v>
      </c>
      <c r="H14" s="15">
        <f t="shared" si="0"/>
        <v>1808.55</v>
      </c>
    </row>
  </sheetData>
  <mergeCells count="10">
    <mergeCell ref="A1:H1"/>
    <mergeCell ref="F2:H2"/>
    <mergeCell ref="A14:D14"/>
    <mergeCell ref="A2:A3"/>
    <mergeCell ref="B2:B3"/>
    <mergeCell ref="B4:B9"/>
    <mergeCell ref="C2:C3"/>
    <mergeCell ref="D2:D3"/>
    <mergeCell ref="D4:D9"/>
    <mergeCell ref="E2:E3"/>
  </mergeCell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Future</cp:lastModifiedBy>
  <dcterms:created xsi:type="dcterms:W3CDTF">2026-01-12T08:30:00Z</dcterms:created>
  <dcterms:modified xsi:type="dcterms:W3CDTF">2026-03-06T07:24:45Z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107B3E0D006E4DE1A31CFD074E093A1D_11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